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11e2b021f473648/ドキュメント/2024年VBA/"/>
    </mc:Choice>
  </mc:AlternateContent>
  <xr:revisionPtr revIDLastSave="1006" documentId="13_ncr:1_{7D274E8E-28C2-45FE-8F05-9B4DB71B6E1C}" xr6:coauthVersionLast="47" xr6:coauthVersionMax="47" xr10:uidLastSave="{3561A377-6BF2-4B44-B697-ADB777983FBE}"/>
  <workbookProtection lockStructure="1"/>
  <bookViews>
    <workbookView xWindow="-98" yWindow="-98" windowWidth="19396" windowHeight="11475" activeTab="1" xr2:uid="{800FF5E0-5776-4C17-B735-ADFF942C91DB}"/>
  </bookViews>
  <sheets>
    <sheet name="解説" sheetId="15" r:id="rId1"/>
    <sheet name="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税額一覧表" sheetId="4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" i="14" l="1"/>
  <c r="M5" i="14" s="1"/>
  <c r="J1" i="13"/>
  <c r="J1" i="12"/>
  <c r="J1" i="11"/>
  <c r="J1" i="10"/>
  <c r="J1" i="9"/>
  <c r="M5" i="9" s="1"/>
  <c r="J1" i="8"/>
  <c r="M5" i="8" s="1"/>
  <c r="J1" i="7"/>
  <c r="J1" i="6"/>
  <c r="M5" i="6" s="1"/>
  <c r="J1" i="2"/>
  <c r="M5" i="2" s="1"/>
  <c r="J12" i="4"/>
  <c r="H12" i="4"/>
  <c r="F12" i="4"/>
  <c r="D12" i="4"/>
  <c r="B12" i="4"/>
  <c r="J2" i="4"/>
  <c r="H2" i="4"/>
  <c r="F2" i="4"/>
  <c r="D2" i="4"/>
  <c r="B2" i="4"/>
  <c r="I11" i="14"/>
  <c r="J11" i="14" s="1"/>
  <c r="K19" i="4" s="1"/>
  <c r="I10" i="14"/>
  <c r="J10" i="14" s="1"/>
  <c r="K18" i="4" s="1"/>
  <c r="I9" i="14"/>
  <c r="J9" i="14" s="1"/>
  <c r="K17" i="4" s="1"/>
  <c r="D9" i="14"/>
  <c r="E9" i="14" s="1"/>
  <c r="J17" i="4" s="1"/>
  <c r="I8" i="14"/>
  <c r="J8" i="14" s="1"/>
  <c r="K16" i="4" s="1"/>
  <c r="I7" i="14"/>
  <c r="J7" i="14" s="1"/>
  <c r="K15" i="4" s="1"/>
  <c r="I12" i="13"/>
  <c r="J12" i="13" s="1"/>
  <c r="I20" i="4" s="1"/>
  <c r="I11" i="13"/>
  <c r="J11" i="13" s="1"/>
  <c r="I19" i="4" s="1"/>
  <c r="I10" i="13"/>
  <c r="J10" i="13" s="1"/>
  <c r="I18" i="4" s="1"/>
  <c r="I9" i="13"/>
  <c r="J9" i="13" s="1"/>
  <c r="I17" i="4" s="1"/>
  <c r="D9" i="13"/>
  <c r="E9" i="13" s="1"/>
  <c r="H17" i="4" s="1"/>
  <c r="I8" i="13"/>
  <c r="J8" i="13" s="1"/>
  <c r="I16" i="4" s="1"/>
  <c r="I7" i="13"/>
  <c r="J7" i="13" s="1"/>
  <c r="I15" i="4" s="1"/>
  <c r="I12" i="12"/>
  <c r="J12" i="12" s="1"/>
  <c r="G20" i="4" s="1"/>
  <c r="I11" i="12"/>
  <c r="J11" i="12" s="1"/>
  <c r="G19" i="4" s="1"/>
  <c r="I10" i="12"/>
  <c r="J10" i="12" s="1"/>
  <c r="G18" i="4" s="1"/>
  <c r="I8" i="12"/>
  <c r="J8" i="12" s="1"/>
  <c r="G16" i="4" s="1"/>
  <c r="I7" i="12"/>
  <c r="J7" i="12" s="1"/>
  <c r="G15" i="4" s="1"/>
  <c r="I11" i="11"/>
  <c r="J11" i="11" s="1"/>
  <c r="E19" i="4" s="1"/>
  <c r="I10" i="11"/>
  <c r="J10" i="11" s="1"/>
  <c r="E18" i="4" s="1"/>
  <c r="I9" i="11"/>
  <c r="J9" i="11" s="1"/>
  <c r="E17" i="4" s="1"/>
  <c r="I8" i="11"/>
  <c r="J8" i="11" s="1"/>
  <c r="E16" i="4" s="1"/>
  <c r="I7" i="11"/>
  <c r="J7" i="11" s="1"/>
  <c r="E15" i="4" s="1"/>
  <c r="I11" i="10"/>
  <c r="J11" i="10" s="1"/>
  <c r="C19" i="4" s="1"/>
  <c r="I10" i="10"/>
  <c r="J10" i="10" s="1"/>
  <c r="C18" i="4" s="1"/>
  <c r="I9" i="10"/>
  <c r="J9" i="10" s="1"/>
  <c r="C17" i="4" s="1"/>
  <c r="I8" i="10"/>
  <c r="J8" i="10" s="1"/>
  <c r="C16" i="4" s="1"/>
  <c r="I7" i="10"/>
  <c r="J7" i="10" s="1"/>
  <c r="C15" i="4" s="1"/>
  <c r="I12" i="9"/>
  <c r="J12" i="9" s="1"/>
  <c r="K10" i="4" s="1"/>
  <c r="I11" i="9"/>
  <c r="J11" i="9" s="1"/>
  <c r="K9" i="4" s="1"/>
  <c r="I10" i="9"/>
  <c r="J10" i="9" s="1"/>
  <c r="K8" i="4" s="1"/>
  <c r="I8" i="9"/>
  <c r="J8" i="9" s="1"/>
  <c r="K6" i="4" s="1"/>
  <c r="I7" i="9"/>
  <c r="J7" i="9" s="1"/>
  <c r="K5" i="4" s="1"/>
  <c r="I11" i="8"/>
  <c r="J11" i="8" s="1"/>
  <c r="I9" i="4" s="1"/>
  <c r="I10" i="8"/>
  <c r="J10" i="8" s="1"/>
  <c r="I8" i="4" s="1"/>
  <c r="I9" i="8"/>
  <c r="J9" i="8" s="1"/>
  <c r="I7" i="4" s="1"/>
  <c r="I8" i="8"/>
  <c r="J8" i="8" s="1"/>
  <c r="I6" i="4" s="1"/>
  <c r="I7" i="8"/>
  <c r="J7" i="8" s="1"/>
  <c r="I5" i="4" s="1"/>
  <c r="I11" i="7"/>
  <c r="J11" i="7" s="1"/>
  <c r="G9" i="4" s="1"/>
  <c r="I10" i="7"/>
  <c r="J10" i="7" s="1"/>
  <c r="G8" i="4" s="1"/>
  <c r="I9" i="7"/>
  <c r="J9" i="7" s="1"/>
  <c r="G7" i="4" s="1"/>
  <c r="I8" i="7"/>
  <c r="J8" i="7" s="1"/>
  <c r="G6" i="4" s="1"/>
  <c r="I7" i="7"/>
  <c r="J7" i="7" s="1"/>
  <c r="G5" i="4" s="1"/>
  <c r="I11" i="6"/>
  <c r="J11" i="6" s="1"/>
  <c r="E9" i="4" s="1"/>
  <c r="I10" i="6"/>
  <c r="J10" i="6" s="1"/>
  <c r="E8" i="4" s="1"/>
  <c r="I9" i="6"/>
  <c r="J9" i="6" s="1"/>
  <c r="E7" i="4" s="1"/>
  <c r="I8" i="6"/>
  <c r="J8" i="6" s="1"/>
  <c r="E6" i="4" s="1"/>
  <c r="I7" i="6"/>
  <c r="J7" i="6" s="1"/>
  <c r="E5" i="4" s="1"/>
  <c r="I11" i="2"/>
  <c r="J11" i="2" s="1"/>
  <c r="C9" i="4" s="1"/>
  <c r="I8" i="2"/>
  <c r="J8" i="2" s="1"/>
  <c r="C6" i="4" s="1"/>
  <c r="I6" i="14" l="1"/>
  <c r="M5" i="13"/>
  <c r="M5" i="12"/>
  <c r="M5" i="11"/>
  <c r="M5" i="10"/>
  <c r="M5" i="7"/>
  <c r="J6" i="14" l="1"/>
  <c r="K14" i="4" s="1"/>
  <c r="D6" i="14"/>
  <c r="I6" i="13"/>
  <c r="I6" i="12"/>
  <c r="D6" i="12" s="1"/>
  <c r="I6" i="7"/>
  <c r="D6" i="7" s="1"/>
  <c r="E6" i="14" l="1"/>
  <c r="J14" i="4" s="1"/>
  <c r="M6" i="14"/>
  <c r="L6" i="14"/>
  <c r="J6" i="13"/>
  <c r="I14" i="4" s="1"/>
  <c r="D6" i="13"/>
  <c r="E6" i="12"/>
  <c r="F14" i="4" s="1"/>
  <c r="M6" i="12"/>
  <c r="L6" i="12"/>
  <c r="J6" i="12"/>
  <c r="G14" i="4" s="1"/>
  <c r="D6" i="10"/>
  <c r="I6" i="10" s="1"/>
  <c r="J6" i="10" s="1"/>
  <c r="C14" i="4" s="1"/>
  <c r="D7" i="9"/>
  <c r="D7" i="8"/>
  <c r="E6" i="7"/>
  <c r="F4" i="4" s="1"/>
  <c r="M6" i="7"/>
  <c r="L6" i="7"/>
  <c r="J6" i="7"/>
  <c r="G4" i="4" s="1"/>
  <c r="E7" i="9" l="1"/>
  <c r="J5" i="4" s="1"/>
  <c r="E7" i="8"/>
  <c r="H5" i="4" s="1"/>
  <c r="D7" i="14"/>
  <c r="E6" i="13"/>
  <c r="H14" i="4" s="1"/>
  <c r="M6" i="13"/>
  <c r="L6" i="13"/>
  <c r="D7" i="12"/>
  <c r="D7" i="11"/>
  <c r="E7" i="11" s="1"/>
  <c r="D15" i="4" s="1"/>
  <c r="E6" i="10"/>
  <c r="B14" i="4" s="1"/>
  <c r="M6" i="10"/>
  <c r="L6" i="10"/>
  <c r="D7" i="7"/>
  <c r="E7" i="14" l="1"/>
  <c r="J15" i="4" s="1"/>
  <c r="E7" i="12"/>
  <c r="F15" i="4" s="1"/>
  <c r="E7" i="7"/>
  <c r="F5" i="4" s="1"/>
  <c r="M7" i="14"/>
  <c r="D8" i="14"/>
  <c r="E8" i="14" s="1"/>
  <c r="J16" i="4" s="1"/>
  <c r="L7" i="14"/>
  <c r="D7" i="13"/>
  <c r="M7" i="12"/>
  <c r="L7" i="12"/>
  <c r="D7" i="10"/>
  <c r="D8" i="9"/>
  <c r="D8" i="8"/>
  <c r="M7" i="7"/>
  <c r="L7" i="7"/>
  <c r="E7" i="13" l="1"/>
  <c r="H15" i="4" s="1"/>
  <c r="E7" i="10"/>
  <c r="B15" i="4" s="1"/>
  <c r="E8" i="9"/>
  <c r="J6" i="4" s="1"/>
  <c r="L7" i="10"/>
  <c r="M7" i="10"/>
  <c r="D8" i="10" s="1"/>
  <c r="E8" i="10" s="1"/>
  <c r="B16" i="4" s="1"/>
  <c r="M8" i="14"/>
  <c r="M9" i="14" s="1"/>
  <c r="L8" i="14"/>
  <c r="L9" i="14" s="1"/>
  <c r="M7" i="13"/>
  <c r="L7" i="13"/>
  <c r="D8" i="12"/>
  <c r="D8" i="11"/>
  <c r="E8" i="11" s="1"/>
  <c r="D16" i="4" s="1"/>
  <c r="E8" i="8"/>
  <c r="H6" i="4" s="1"/>
  <c r="D8" i="7"/>
  <c r="D10" i="14" l="1"/>
  <c r="E10" i="14" s="1"/>
  <c r="J18" i="4" s="1"/>
  <c r="E8" i="12"/>
  <c r="F16" i="4" s="1"/>
  <c r="D9" i="9"/>
  <c r="D9" i="8"/>
  <c r="E8" i="7"/>
  <c r="F6" i="4" s="1"/>
  <c r="D8" i="13"/>
  <c r="M8" i="12"/>
  <c r="L8" i="12"/>
  <c r="L8" i="10"/>
  <c r="M8" i="10"/>
  <c r="M8" i="7"/>
  <c r="L8" i="7"/>
  <c r="D9" i="7" l="1"/>
  <c r="E9" i="7" s="1"/>
  <c r="F7" i="4" s="1"/>
  <c r="M10" i="14"/>
  <c r="L10" i="14"/>
  <c r="E8" i="13"/>
  <c r="H16" i="4" s="1"/>
  <c r="D9" i="12"/>
  <c r="I9" i="12" s="1"/>
  <c r="J9" i="12" s="1"/>
  <c r="G17" i="4" s="1"/>
  <c r="E9" i="9"/>
  <c r="J7" i="4" s="1"/>
  <c r="E9" i="8"/>
  <c r="H7" i="4" s="1"/>
  <c r="D9" i="11"/>
  <c r="E9" i="11" s="1"/>
  <c r="D17" i="4" s="1"/>
  <c r="D9" i="10"/>
  <c r="M8" i="13"/>
  <c r="M9" i="13" s="1"/>
  <c r="L8" i="13"/>
  <c r="L9" i="13" s="1"/>
  <c r="I10" i="2"/>
  <c r="M9" i="7" l="1"/>
  <c r="D10" i="7" s="1"/>
  <c r="L10" i="7" s="1"/>
  <c r="L9" i="7"/>
  <c r="D11" i="14"/>
  <c r="D10" i="13"/>
  <c r="E9" i="12"/>
  <c r="F17" i="4" s="1"/>
  <c r="M9" i="12"/>
  <c r="L9" i="12"/>
  <c r="E9" i="10"/>
  <c r="B17" i="4" s="1"/>
  <c r="D10" i="9"/>
  <c r="D10" i="8"/>
  <c r="L9" i="10"/>
  <c r="M9" i="10"/>
  <c r="D10" i="10" s="1"/>
  <c r="E10" i="10" s="1"/>
  <c r="B18" i="4" s="1"/>
  <c r="J10" i="2"/>
  <c r="C8" i="4" s="1"/>
  <c r="M10" i="7" l="1"/>
  <c r="E10" i="7"/>
  <c r="F8" i="4" s="1"/>
  <c r="M10" i="10"/>
  <c r="D11" i="10" s="1"/>
  <c r="E11" i="10" s="1"/>
  <c r="B19" i="4" s="1"/>
  <c r="E11" i="14"/>
  <c r="J19" i="4" s="1"/>
  <c r="M11" i="14"/>
  <c r="L11" i="14"/>
  <c r="E10" i="13"/>
  <c r="H18" i="4" s="1"/>
  <c r="M10" i="13"/>
  <c r="L10" i="13"/>
  <c r="D10" i="12"/>
  <c r="D11" i="9"/>
  <c r="E11" i="9" s="1"/>
  <c r="J9" i="4" s="1"/>
  <c r="E10" i="9"/>
  <c r="J8" i="4" s="1"/>
  <c r="E10" i="8"/>
  <c r="H8" i="4" s="1"/>
  <c r="D11" i="7"/>
  <c r="L10" i="10"/>
  <c r="M11" i="10"/>
  <c r="L11" i="10" l="1"/>
  <c r="D11" i="13"/>
  <c r="L11" i="13" s="1"/>
  <c r="E10" i="12"/>
  <c r="F18" i="4" s="1"/>
  <c r="M10" i="12"/>
  <c r="L10" i="12"/>
  <c r="D11" i="8"/>
  <c r="E11" i="7"/>
  <c r="F9" i="4" s="1"/>
  <c r="M11" i="7"/>
  <c r="I12" i="7" s="1"/>
  <c r="J12" i="7" s="1"/>
  <c r="G10" i="4" s="1"/>
  <c r="L11" i="7"/>
  <c r="D11" i="11"/>
  <c r="E11" i="13" l="1"/>
  <c r="H19" i="4" s="1"/>
  <c r="M11" i="13"/>
  <c r="D11" i="12"/>
  <c r="D12" i="9"/>
  <c r="E11" i="8"/>
  <c r="H9" i="4" s="1"/>
  <c r="D12" i="7"/>
  <c r="E11" i="11"/>
  <c r="D19" i="4" s="1"/>
  <c r="D12" i="10"/>
  <c r="I9" i="2"/>
  <c r="J9" i="2" s="1"/>
  <c r="C7" i="4" s="1"/>
  <c r="I12" i="10" l="1"/>
  <c r="J12" i="10" s="1"/>
  <c r="C20" i="4" s="1"/>
  <c r="D12" i="13"/>
  <c r="E11" i="12"/>
  <c r="F19" i="4" s="1"/>
  <c r="M11" i="12"/>
  <c r="L11" i="12"/>
  <c r="E12" i="10"/>
  <c r="B20" i="4" s="1"/>
  <c r="E12" i="9"/>
  <c r="J10" i="4" s="1"/>
  <c r="D12" i="8"/>
  <c r="I12" i="8" s="1"/>
  <c r="J12" i="8" s="1"/>
  <c r="I10" i="4" s="1"/>
  <c r="E12" i="7"/>
  <c r="F10" i="4" s="1"/>
  <c r="M12" i="7"/>
  <c r="L12" i="7"/>
  <c r="L12" i="10"/>
  <c r="M12" i="10" l="1"/>
  <c r="E12" i="13"/>
  <c r="H20" i="4" s="1"/>
  <c r="L12" i="13"/>
  <c r="M12" i="13"/>
  <c r="D12" i="12"/>
  <c r="E12" i="8"/>
  <c r="H10" i="4" s="1"/>
  <c r="I6" i="2"/>
  <c r="E12" i="12" l="1"/>
  <c r="F20" i="4" s="1"/>
  <c r="M12" i="12"/>
  <c r="L12" i="12"/>
  <c r="J6" i="2"/>
  <c r="C4" i="4" s="1"/>
  <c r="D6" i="2"/>
  <c r="E6" i="2" s="1"/>
  <c r="B4" i="4" s="1"/>
  <c r="M6" i="2" l="1"/>
  <c r="L6" i="2"/>
  <c r="D7" i="2"/>
  <c r="I7" i="2" s="1"/>
  <c r="D8" i="2"/>
  <c r="E7" i="2"/>
  <c r="B5" i="4" s="1"/>
  <c r="J7" i="2" l="1"/>
  <c r="C5" i="4" s="1"/>
  <c r="M7" i="2"/>
  <c r="L7" i="2"/>
  <c r="M8" i="2"/>
  <c r="D9" i="2"/>
  <c r="E9" i="2" s="1"/>
  <c r="B7" i="4" s="1"/>
  <c r="L8" i="2"/>
  <c r="E8" i="2"/>
  <c r="B6" i="4" s="1"/>
  <c r="L9" i="2" l="1"/>
  <c r="M9" i="2"/>
  <c r="D10" i="2" l="1"/>
  <c r="E10" i="2" l="1"/>
  <c r="B8" i="4" s="1"/>
  <c r="L10" i="2"/>
  <c r="M10" i="2"/>
  <c r="D11" i="2" l="1"/>
  <c r="L11" i="2" s="1"/>
  <c r="E11" i="2" l="1"/>
  <c r="B9" i="4" s="1"/>
  <c r="M11" i="2"/>
  <c r="D12" i="2" l="1"/>
  <c r="E12" i="2" l="1"/>
  <c r="B10" i="4" s="1"/>
  <c r="I12" i="2"/>
  <c r="J12" i="2" s="1"/>
  <c r="C10" i="4" s="1"/>
  <c r="I6" i="6"/>
  <c r="J6" i="6" s="1"/>
  <c r="E4" i="4" s="1"/>
  <c r="D6" i="6" l="1"/>
  <c r="L12" i="2"/>
  <c r="M12" i="2"/>
  <c r="E6" i="6" l="1"/>
  <c r="D4" i="4" s="1"/>
  <c r="L6" i="6"/>
  <c r="M6" i="6"/>
  <c r="D7" i="6" l="1"/>
  <c r="E7" i="6" s="1"/>
  <c r="D5" i="4" s="1"/>
  <c r="L7" i="6"/>
  <c r="M7" i="6" l="1"/>
  <c r="D8" i="6" l="1"/>
  <c r="M8" i="6"/>
  <c r="D9" i="6" l="1"/>
  <c r="E9" i="6" s="1"/>
  <c r="D7" i="4" s="1"/>
  <c r="M9" i="6"/>
  <c r="E8" i="6"/>
  <c r="D6" i="4" s="1"/>
  <c r="L8" i="6"/>
  <c r="L9" i="6" s="1"/>
  <c r="D10" i="6" l="1"/>
  <c r="E10" i="6" s="1"/>
  <c r="D8" i="4" s="1"/>
  <c r="M10" i="6"/>
  <c r="I12" i="6"/>
  <c r="L10" i="6" l="1"/>
  <c r="D11" i="6"/>
  <c r="E11" i="6" s="1"/>
  <c r="D9" i="4" s="1"/>
  <c r="J12" i="6"/>
  <c r="E10" i="4" s="1"/>
  <c r="M11" i="6" l="1"/>
  <c r="L11" i="6"/>
  <c r="D12" i="6" l="1"/>
  <c r="M12" i="6" s="1"/>
  <c r="L12" i="6" l="1"/>
  <c r="E12" i="6"/>
  <c r="D10" i="4" s="1"/>
  <c r="D6" i="8"/>
  <c r="L6" i="8" s="1"/>
  <c r="L7" i="8" s="1"/>
  <c r="L8" i="8" s="1"/>
  <c r="L9" i="8" s="1"/>
  <c r="L10" i="8" s="1"/>
  <c r="L11" i="8" s="1"/>
  <c r="L12" i="8" s="1"/>
  <c r="I6" i="8"/>
  <c r="M6" i="8" s="1"/>
  <c r="M7" i="8" s="1"/>
  <c r="M8" i="8" s="1"/>
  <c r="M9" i="8" s="1"/>
  <c r="M10" i="8" s="1"/>
  <c r="M11" i="8" s="1"/>
  <c r="M12" i="8" s="1"/>
  <c r="E6" i="8" l="1"/>
  <c r="H4" i="4" s="1"/>
  <c r="J6" i="8"/>
  <c r="I4" i="4" s="1"/>
  <c r="D6" i="9"/>
  <c r="I6" i="9"/>
  <c r="J6" i="9" s="1"/>
  <c r="K4" i="4" s="1"/>
  <c r="L6" i="9"/>
  <c r="L7" i="9" s="1"/>
  <c r="L8" i="9" s="1"/>
  <c r="L9" i="9" s="1"/>
  <c r="L10" i="9" s="1"/>
  <c r="L11" i="9" s="1"/>
  <c r="L12" i="9" s="1"/>
  <c r="M6" i="9"/>
  <c r="M7" i="9" s="1"/>
  <c r="M8" i="9" s="1"/>
  <c r="M9" i="9" s="1"/>
  <c r="M10" i="9" s="1"/>
  <c r="M11" i="9" s="1"/>
  <c r="M12" i="9" s="1"/>
  <c r="I9" i="9"/>
  <c r="E6" i="9"/>
  <c r="J4" i="4" s="1"/>
  <c r="J9" i="9"/>
  <c r="K7" i="4"/>
  <c r="D6" i="11"/>
  <c r="D10" i="11"/>
  <c r="E10" i="11" s="1"/>
  <c r="D18" i="4" s="1"/>
  <c r="D12" i="11"/>
  <c r="E12" i="11" s="1"/>
  <c r="D20" i="4" s="1"/>
  <c r="I6" i="11"/>
  <c r="J6" i="11" s="1"/>
  <c r="E14" i="4" s="1"/>
  <c r="I12" i="11"/>
  <c r="J12" i="11" s="1"/>
  <c r="E20" i="4" s="1"/>
  <c r="E6" i="11" l="1"/>
  <c r="D14" i="4" s="1"/>
  <c r="M6" i="11"/>
  <c r="M7" i="11" s="1"/>
  <c r="M8" i="11" s="1"/>
  <c r="M9" i="11" s="1"/>
  <c r="M10" i="11" s="1"/>
  <c r="M11" i="11" s="1"/>
  <c r="M12" i="11" s="1"/>
  <c r="L6" i="11"/>
  <c r="L7" i="11" s="1"/>
  <c r="L8" i="11" s="1"/>
  <c r="L9" i="11" s="1"/>
  <c r="L10" i="11" s="1"/>
  <c r="L11" i="11" s="1"/>
  <c r="L12" i="11" s="1"/>
  <c r="D12" i="14"/>
  <c r="I12" i="14"/>
  <c r="J12" i="14"/>
  <c r="K20" i="4"/>
  <c r="L12" i="14"/>
  <c r="M12" i="14" l="1"/>
  <c r="E12" i="14"/>
  <c r="J20" i="4" s="1"/>
</calcChain>
</file>

<file path=xl/sharedStrings.xml><?xml version="1.0" encoding="utf-8"?>
<sst xmlns="http://schemas.openxmlformats.org/spreadsheetml/2006/main" count="273" uniqueCount="53">
  <si>
    <t>氏名</t>
    <rPh sb="0" eb="2">
      <t>シメイ</t>
    </rPh>
    <phoneticPr fontId="2"/>
  </si>
  <si>
    <t>6月</t>
    <rPh sb="1" eb="2">
      <t>ガツ</t>
    </rPh>
    <phoneticPr fontId="2"/>
  </si>
  <si>
    <t>給料</t>
    <rPh sb="0" eb="2">
      <t>キュウリョウ</t>
    </rPh>
    <phoneticPr fontId="2"/>
  </si>
  <si>
    <t>賞与</t>
    <rPh sb="0" eb="2">
      <t>ショウヨ</t>
    </rPh>
    <phoneticPr fontId="2"/>
  </si>
  <si>
    <t>7月</t>
  </si>
  <si>
    <t>8月</t>
  </si>
  <si>
    <t>9月</t>
  </si>
  <si>
    <t>10月</t>
  </si>
  <si>
    <t>11月</t>
  </si>
  <si>
    <t>12月</t>
  </si>
  <si>
    <t>控除前税額</t>
    <rPh sb="0" eb="3">
      <t>コウジョマエ</t>
    </rPh>
    <rPh sb="3" eb="5">
      <t>ゼイガク</t>
    </rPh>
    <phoneticPr fontId="2"/>
  </si>
  <si>
    <t>控除額</t>
    <rPh sb="0" eb="3">
      <t>コウジョガク</t>
    </rPh>
    <phoneticPr fontId="2"/>
  </si>
  <si>
    <t>未控除額</t>
    <rPh sb="0" eb="3">
      <t>ミコウジョ</t>
    </rPh>
    <rPh sb="3" eb="4">
      <t>ガク</t>
    </rPh>
    <phoneticPr fontId="2"/>
  </si>
  <si>
    <t>支払日</t>
    <rPh sb="0" eb="3">
      <t>シハライビ</t>
    </rPh>
    <phoneticPr fontId="2"/>
  </si>
  <si>
    <t>６月</t>
    <rPh sb="1" eb="2">
      <t>ガツ</t>
    </rPh>
    <phoneticPr fontId="2"/>
  </si>
  <si>
    <t>７月</t>
  </si>
  <si>
    <t>８月</t>
  </si>
  <si>
    <t>９月</t>
  </si>
  <si>
    <t>１０月</t>
  </si>
  <si>
    <t>１１月</t>
  </si>
  <si>
    <t>１２月</t>
  </si>
  <si>
    <t xml:space="preserve">①　　　　　　　　　　　　　同一生計配偶者と扶養親族の数 </t>
    <rPh sb="14" eb="18">
      <t>ドウイツセイケイ</t>
    </rPh>
    <rPh sb="18" eb="21">
      <t>ハイグウシャ</t>
    </rPh>
    <rPh sb="22" eb="26">
      <t>フヨウシンゾク</t>
    </rPh>
    <rPh sb="27" eb="28">
      <t>カズ</t>
    </rPh>
    <phoneticPr fontId="2"/>
  </si>
  <si>
    <t>定額減税額</t>
    <rPh sb="0" eb="4">
      <t>テイガクゲンゼイ</t>
    </rPh>
    <rPh sb="4" eb="5">
      <t>ガク</t>
    </rPh>
    <phoneticPr fontId="2"/>
  </si>
  <si>
    <t>次の金額の合計額（所得税額を限度）</t>
    <rPh sb="0" eb="1">
      <t>ツギ</t>
    </rPh>
    <rPh sb="2" eb="4">
      <t>キンガク</t>
    </rPh>
    <rPh sb="5" eb="8">
      <t>ゴウケイガク</t>
    </rPh>
    <rPh sb="9" eb="13">
      <t>ショトクゼイガク</t>
    </rPh>
    <rPh sb="14" eb="16">
      <t>ゲンド</t>
    </rPh>
    <phoneticPr fontId="2"/>
  </si>
  <si>
    <t>①　本人（居住者に限る）</t>
    <rPh sb="2" eb="4">
      <t>ホンニン</t>
    </rPh>
    <rPh sb="5" eb="8">
      <t>キョジュウシャ</t>
    </rPh>
    <rPh sb="9" eb="10">
      <t>カギ</t>
    </rPh>
    <phoneticPr fontId="2"/>
  </si>
  <si>
    <t>30,000円</t>
    <rPh sb="6" eb="7">
      <t>エン</t>
    </rPh>
    <phoneticPr fontId="2"/>
  </si>
  <si>
    <t>１人につき30,000円</t>
    <rPh sb="1" eb="2">
      <t>リ</t>
    </rPh>
    <rPh sb="11" eb="12">
      <t>エン</t>
    </rPh>
    <phoneticPr fontId="2"/>
  </si>
  <si>
    <t>定額減税の対象（給与所得者の場合）</t>
    <rPh sb="0" eb="4">
      <t>テイガクゲンゼイ</t>
    </rPh>
    <rPh sb="5" eb="7">
      <t>タイショウ</t>
    </rPh>
    <rPh sb="8" eb="13">
      <t>キュウヨショトクシャ</t>
    </rPh>
    <rPh sb="14" eb="16">
      <t>バアイ</t>
    </rPh>
    <phoneticPr fontId="2"/>
  </si>
  <si>
    <r>
      <t>②　扶養控除等申告書を提出している給与所得者（</t>
    </r>
    <r>
      <rPr>
        <sz val="11"/>
        <color rgb="FFFF0000"/>
        <rFont val="游ゴシック"/>
        <family val="3"/>
        <charset val="128"/>
        <scheme val="minor"/>
      </rPr>
      <t>甲欄適用者</t>
    </r>
    <r>
      <rPr>
        <sz val="11"/>
        <color theme="1"/>
        <rFont val="游ゴシック"/>
        <family val="2"/>
        <charset val="128"/>
        <scheme val="minor"/>
      </rPr>
      <t>）</t>
    </r>
    <rPh sb="2" eb="6">
      <t>フヨウコウジョ</t>
    </rPh>
    <rPh sb="6" eb="7">
      <t>トウ</t>
    </rPh>
    <rPh sb="7" eb="10">
      <t>シンコクショ</t>
    </rPh>
    <rPh sb="11" eb="13">
      <t>テイシュツ</t>
    </rPh>
    <rPh sb="17" eb="22">
      <t>キュウヨショトクシャ</t>
    </rPh>
    <rPh sb="23" eb="24">
      <t>コウ</t>
    </rPh>
    <rPh sb="24" eb="25">
      <t>ラン</t>
    </rPh>
    <rPh sb="25" eb="28">
      <t>テキヨウシャ</t>
    </rPh>
    <phoneticPr fontId="2"/>
  </si>
  <si>
    <r>
      <t>②　</t>
    </r>
    <r>
      <rPr>
        <sz val="11"/>
        <color rgb="FFFF0000"/>
        <rFont val="游ゴシック"/>
        <family val="3"/>
        <charset val="128"/>
        <scheme val="minor"/>
      </rPr>
      <t>同一生計配偶者</t>
    </r>
    <r>
      <rPr>
        <sz val="11"/>
        <color theme="1"/>
        <rFont val="游ゴシック"/>
        <family val="2"/>
        <charset val="128"/>
        <scheme val="minor"/>
      </rPr>
      <t>及び</t>
    </r>
    <r>
      <rPr>
        <sz val="11"/>
        <color rgb="FFFF0000"/>
        <rFont val="游ゴシック"/>
        <family val="3"/>
        <charset val="128"/>
        <scheme val="minor"/>
      </rPr>
      <t>扶養親族</t>
    </r>
    <r>
      <rPr>
        <sz val="11"/>
        <color theme="1"/>
        <rFont val="游ゴシック"/>
        <family val="2"/>
        <charset val="128"/>
        <scheme val="minor"/>
      </rPr>
      <t>（居住者に限る）</t>
    </r>
    <rPh sb="2" eb="6">
      <t>ドウイツセイケイ</t>
    </rPh>
    <rPh sb="6" eb="9">
      <t>ハイグウシャ</t>
    </rPh>
    <rPh sb="9" eb="10">
      <t>オヨ</t>
    </rPh>
    <rPh sb="11" eb="15">
      <t>フヨウシンゾク</t>
    </rPh>
    <rPh sb="16" eb="19">
      <t>キョジュウシャ</t>
    </rPh>
    <rPh sb="20" eb="21">
      <t>カギ</t>
    </rPh>
    <phoneticPr fontId="2"/>
  </si>
  <si>
    <t>同一生計配偶者とは？</t>
    <rPh sb="0" eb="4">
      <t>ドウイツセイケイ</t>
    </rPh>
    <rPh sb="4" eb="7">
      <t>ハイグウシャ</t>
    </rPh>
    <phoneticPr fontId="2"/>
  </si>
  <si>
    <t>下記の①及び②の要件に該当する人</t>
    <rPh sb="0" eb="2">
      <t>カキ</t>
    </rPh>
    <rPh sb="4" eb="5">
      <t>オヨ</t>
    </rPh>
    <rPh sb="8" eb="10">
      <t>ヨウケン</t>
    </rPh>
    <rPh sb="11" eb="13">
      <t>ガイトウ</t>
    </rPh>
    <rPh sb="15" eb="16">
      <t>ヒト</t>
    </rPh>
    <phoneticPr fontId="2"/>
  </si>
  <si>
    <t>扶養親族とは？</t>
    <rPh sb="0" eb="4">
      <t>フヨウシンゾク</t>
    </rPh>
    <phoneticPr fontId="2"/>
  </si>
  <si>
    <r>
      <t>　所得税法上の控除対象扶養親族だけでなく、</t>
    </r>
    <r>
      <rPr>
        <sz val="11"/>
        <color rgb="FFFF0000"/>
        <rFont val="游ゴシック"/>
        <family val="3"/>
        <charset val="128"/>
        <scheme val="minor"/>
      </rPr>
      <t>16歳未満の扶養親族も含まれます</t>
    </r>
    <r>
      <rPr>
        <sz val="11"/>
        <color theme="1"/>
        <rFont val="游ゴシック"/>
        <family val="2"/>
        <charset val="128"/>
        <scheme val="minor"/>
      </rPr>
      <t>。</t>
    </r>
    <rPh sb="1" eb="6">
      <t>ショトクゼイホウジョウ</t>
    </rPh>
    <rPh sb="7" eb="11">
      <t>コウジョタイショウ</t>
    </rPh>
    <rPh sb="11" eb="15">
      <t>フヨウシンゾク</t>
    </rPh>
    <rPh sb="23" eb="26">
      <t>サイミマン</t>
    </rPh>
    <rPh sb="27" eb="31">
      <t>フヨウシンゾク</t>
    </rPh>
    <rPh sb="32" eb="33">
      <t>フク</t>
    </rPh>
    <phoneticPr fontId="2"/>
  </si>
  <si>
    <t>①　居住者で、令和６年分の所得税に係る合計所得金額が1805万円以下の人</t>
    <rPh sb="2" eb="5">
      <t>キョジュウシャ</t>
    </rPh>
    <rPh sb="7" eb="9">
      <t>レイワ</t>
    </rPh>
    <rPh sb="10" eb="12">
      <t>ネンブン</t>
    </rPh>
    <rPh sb="13" eb="16">
      <t>ショトクゼイ</t>
    </rPh>
    <rPh sb="17" eb="18">
      <t>カカ</t>
    </rPh>
    <rPh sb="19" eb="25">
      <t>ゴウケイショトクキンガク</t>
    </rPh>
    <rPh sb="30" eb="32">
      <t>マンエン</t>
    </rPh>
    <rPh sb="32" eb="34">
      <t>イカ</t>
    </rPh>
    <rPh sb="35" eb="36">
      <t>ヒト</t>
    </rPh>
    <phoneticPr fontId="2"/>
  </si>
  <si>
    <t>　控除対象者と生計を一にする配偶者（青色事業専従者を除く）のうち、</t>
    <rPh sb="1" eb="6">
      <t>コウジョタイショウシャ</t>
    </rPh>
    <rPh sb="7" eb="9">
      <t>セイケイ</t>
    </rPh>
    <rPh sb="10" eb="11">
      <t>イツ</t>
    </rPh>
    <rPh sb="14" eb="17">
      <t>ハイグウシャ</t>
    </rPh>
    <rPh sb="18" eb="22">
      <t>アオイロジギョウ</t>
    </rPh>
    <rPh sb="22" eb="25">
      <t>センジュウシャ</t>
    </rPh>
    <rPh sb="26" eb="27">
      <t>ノゾ</t>
    </rPh>
    <phoneticPr fontId="2"/>
  </si>
  <si>
    <r>
      <rPr>
        <sz val="11"/>
        <color rgb="FFFF0000"/>
        <rFont val="游ゴシック"/>
        <family val="3"/>
        <charset val="128"/>
        <scheme val="minor"/>
      </rPr>
      <t>合計所得金額が48万円以下</t>
    </r>
    <r>
      <rPr>
        <sz val="11"/>
        <color theme="1"/>
        <rFont val="游ゴシック"/>
        <family val="2"/>
        <charset val="128"/>
        <scheme val="minor"/>
      </rPr>
      <t>の人。</t>
    </r>
    <phoneticPr fontId="2"/>
  </si>
  <si>
    <t>①</t>
    <phoneticPr fontId="2"/>
  </si>
  <si>
    <t>②</t>
    <phoneticPr fontId="2"/>
  </si>
  <si>
    <t>「定額減税対象者の氏名」及び「同一生計配偶者と扶養親族の数」を入力</t>
    <rPh sb="1" eb="5">
      <t>テイガクゲンゼイ</t>
    </rPh>
    <rPh sb="5" eb="8">
      <t>タイショウシャ</t>
    </rPh>
    <rPh sb="9" eb="11">
      <t>シメイ</t>
    </rPh>
    <rPh sb="12" eb="13">
      <t>オヨ</t>
    </rPh>
    <rPh sb="15" eb="19">
      <t>ドウイツセイケイ</t>
    </rPh>
    <rPh sb="19" eb="22">
      <t>ハイグウシャ</t>
    </rPh>
    <rPh sb="23" eb="27">
      <t>フヨウシンゾク</t>
    </rPh>
    <rPh sb="28" eb="29">
      <t>カズ</t>
    </rPh>
    <rPh sb="31" eb="33">
      <t>ニュウリョク</t>
    </rPh>
    <phoneticPr fontId="2"/>
  </si>
  <si>
    <t>支払日と控除前税額を入力すると、控除額と算出税額が自動計算されます。</t>
    <rPh sb="0" eb="3">
      <t>シハライビ</t>
    </rPh>
    <rPh sb="4" eb="7">
      <t>コウジョマエ</t>
    </rPh>
    <rPh sb="7" eb="9">
      <t>ゼイガク</t>
    </rPh>
    <rPh sb="10" eb="12">
      <t>ニュウリョク</t>
    </rPh>
    <rPh sb="16" eb="19">
      <t>コウジョガク</t>
    </rPh>
    <rPh sb="20" eb="22">
      <t>サンシュツ</t>
    </rPh>
    <rPh sb="22" eb="24">
      <t>ゼイガク</t>
    </rPh>
    <rPh sb="25" eb="27">
      <t>ジドウ</t>
    </rPh>
    <rPh sb="27" eb="29">
      <t>ケイサン</t>
    </rPh>
    <phoneticPr fontId="2"/>
  </si>
  <si>
    <t>算出税額　　　　　</t>
    <rPh sb="0" eb="2">
      <t>サンシュツ</t>
    </rPh>
    <rPh sb="2" eb="4">
      <t>ゼイガク</t>
    </rPh>
    <phoneticPr fontId="2"/>
  </si>
  <si>
    <t>使い方説明</t>
    <rPh sb="0" eb="1">
      <t>ツカ</t>
    </rPh>
    <rPh sb="2" eb="3">
      <t>カタ</t>
    </rPh>
    <rPh sb="3" eb="5">
      <t>セツメイ</t>
    </rPh>
    <phoneticPr fontId="2"/>
  </si>
  <si>
    <t>月別算出税額一覧表</t>
    <rPh sb="0" eb="2">
      <t>ツキベツ</t>
    </rPh>
    <rPh sb="2" eb="4">
      <t>サンシュツ</t>
    </rPh>
    <rPh sb="4" eb="6">
      <t>ゼイガク</t>
    </rPh>
    <rPh sb="6" eb="9">
      <t>イチランヒョウ</t>
    </rPh>
    <phoneticPr fontId="2"/>
  </si>
  <si>
    <t>定額減税額　　　　（本人+①）×30,000</t>
    <rPh sb="0" eb="5">
      <t>テイガクゲンゼイガク</t>
    </rPh>
    <rPh sb="10" eb="12">
      <t>ホンニン</t>
    </rPh>
    <phoneticPr fontId="2"/>
  </si>
  <si>
    <t>※　「①　同一生計配偶者と扶養親族の数」には本人は含みません。</t>
    <rPh sb="5" eb="7">
      <t>ドウイツ</t>
    </rPh>
    <rPh sb="7" eb="9">
      <t>セイケイ</t>
    </rPh>
    <rPh sb="9" eb="12">
      <t>ハイグウシャ</t>
    </rPh>
    <rPh sb="13" eb="17">
      <t>フヨウシンゾク</t>
    </rPh>
    <rPh sb="18" eb="19">
      <t>カズ</t>
    </rPh>
    <rPh sb="22" eb="24">
      <t>ホンニン</t>
    </rPh>
    <rPh sb="25" eb="26">
      <t>フク</t>
    </rPh>
    <phoneticPr fontId="2"/>
  </si>
  <si>
    <t>※　同じ月に給料と賞与の両方がある場合には、支払日の早い方から税額控除されます。</t>
    <rPh sb="2" eb="3">
      <t>オナ</t>
    </rPh>
    <rPh sb="4" eb="5">
      <t>ツキ</t>
    </rPh>
    <rPh sb="6" eb="8">
      <t>キュウリョウ</t>
    </rPh>
    <rPh sb="9" eb="11">
      <t>ショウヨ</t>
    </rPh>
    <rPh sb="12" eb="14">
      <t>リョウホウ</t>
    </rPh>
    <rPh sb="17" eb="19">
      <t>バアイ</t>
    </rPh>
    <rPh sb="22" eb="25">
      <t>シハライビ</t>
    </rPh>
    <rPh sb="26" eb="27">
      <t>ハヤ</t>
    </rPh>
    <rPh sb="28" eb="29">
      <t>ホウ</t>
    </rPh>
    <rPh sb="31" eb="33">
      <t>ゼイガク</t>
    </rPh>
    <rPh sb="33" eb="35">
      <t>コウジョ</t>
    </rPh>
    <phoneticPr fontId="2"/>
  </si>
  <si>
    <t>この算出税額が、実際に給料から天引きする金額となります。</t>
    <rPh sb="2" eb="4">
      <t>サンシュツ</t>
    </rPh>
    <rPh sb="4" eb="6">
      <t>ゼイガク</t>
    </rPh>
    <rPh sb="5" eb="6">
      <t>チョウゼイ</t>
    </rPh>
    <rPh sb="8" eb="10">
      <t>ジッサイ</t>
    </rPh>
    <rPh sb="11" eb="13">
      <t>キュウリョウ</t>
    </rPh>
    <rPh sb="15" eb="17">
      <t>テンビ</t>
    </rPh>
    <rPh sb="20" eb="22">
      <t>キンガク</t>
    </rPh>
    <phoneticPr fontId="2"/>
  </si>
  <si>
    <t>作成：鈴木一弘税理士事務所</t>
    <rPh sb="0" eb="2">
      <t>サクセイ</t>
    </rPh>
    <rPh sb="3" eb="5">
      <t>スズキ</t>
    </rPh>
    <rPh sb="5" eb="7">
      <t>カズヒロ</t>
    </rPh>
    <rPh sb="7" eb="13">
      <t>ゼイリシジムショ</t>
    </rPh>
    <phoneticPr fontId="2"/>
  </si>
  <si>
    <t>算出税額欄の数字を給与明細の源泉徴収税額としてください。また、年末調整エクセルテンプレートの</t>
  </si>
  <si>
    <t>算出税額欄に入力してください。</t>
    <rPh sb="0" eb="5">
      <t>サンシュツゼイガクラン</t>
    </rPh>
    <rPh sb="6" eb="8">
      <t>ニュウリョク</t>
    </rPh>
    <phoneticPr fontId="2"/>
  </si>
  <si>
    <t>※　なお、マクロ起動中はエクセルの他の操作はできません。これはエクセル自体の仕様です。</t>
    <rPh sb="8" eb="10">
      <t>キドウ</t>
    </rPh>
    <rPh sb="10" eb="11">
      <t>チュウ</t>
    </rPh>
    <rPh sb="17" eb="18">
      <t>タ</t>
    </rPh>
    <rPh sb="19" eb="21">
      <t>ソウサ</t>
    </rPh>
    <rPh sb="35" eb="37">
      <t>ジタイ</t>
    </rPh>
    <rPh sb="38" eb="40">
      <t>シヨウ</t>
    </rPh>
    <phoneticPr fontId="2"/>
  </si>
  <si>
    <t>http://startup.nagoya/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</si>
</sst>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8"/>
      <color rgb="FFFF0000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1" xfId="1" applyFont="1" applyFill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1" xfId="0" applyNumberFormat="1" applyBorder="1">
      <alignment vertical="center"/>
    </xf>
    <xf numFmtId="38" fontId="0" fillId="0" borderId="0" xfId="0" applyNumberFormat="1">
      <alignment vertical="center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8" fontId="0" fillId="0" borderId="0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1" xfId="1" applyFont="1" applyBorder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38" fontId="0" fillId="2" borderId="1" xfId="1" applyFont="1" applyFill="1" applyBorder="1" applyProtection="1">
      <alignment vertical="center"/>
      <protection locked="0"/>
    </xf>
    <xf numFmtId="176" fontId="0" fillId="2" borderId="1" xfId="1" applyNumberFormat="1" applyFont="1" applyFill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3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13" fillId="0" borderId="1" xfId="0" applyFont="1" applyBorder="1" applyAlignment="1">
      <alignment horizontal="left" vertical="center" wrapText="1"/>
    </xf>
    <xf numFmtId="0" fontId="14" fillId="0" borderId="0" xfId="0" applyFont="1">
      <alignment vertical="center"/>
    </xf>
    <xf numFmtId="0" fontId="15" fillId="0" borderId="0" xfId="2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1" fillId="0" borderId="4" xfId="0" applyFont="1" applyBorder="1">
      <alignment vertical="center"/>
    </xf>
    <xf numFmtId="0" fontId="11" fillId="0" borderId="0" xfId="0" applyFont="1">
      <alignment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right"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577103</xdr:colOff>
      <xdr:row>21</xdr:row>
      <xdr:rowOff>106456</xdr:rowOff>
    </xdr:from>
    <xdr:to>
      <xdr:col>20</xdr:col>
      <xdr:colOff>136051</xdr:colOff>
      <xdr:row>40</xdr:row>
      <xdr:rowOff>67237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98DE69FD-F7D9-CD25-5EE2-A9A194D35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1" y="6157632"/>
          <a:ext cx="5710977" cy="4219015"/>
        </a:xfrm>
        <a:prstGeom prst="rect">
          <a:avLst/>
        </a:prstGeom>
      </xdr:spPr>
    </xdr:pic>
    <xdr:clientData/>
  </xdr:twoCellAnchor>
  <xdr:twoCellAnchor>
    <xdr:from>
      <xdr:col>16</xdr:col>
      <xdr:colOff>599514</xdr:colOff>
      <xdr:row>31</xdr:row>
      <xdr:rowOff>28015</xdr:rowOff>
    </xdr:from>
    <xdr:to>
      <xdr:col>18</xdr:col>
      <xdr:colOff>117662</xdr:colOff>
      <xdr:row>39</xdr:row>
      <xdr:rowOff>72838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1EB9D8BB-08C9-9D3C-2F80-EF8698129CB0}"/>
            </a:ext>
          </a:extLst>
        </xdr:cNvPr>
        <xdr:cNvSpPr/>
      </xdr:nvSpPr>
      <xdr:spPr>
        <a:xfrm>
          <a:off x="11060206" y="8320368"/>
          <a:ext cx="885265" cy="1837764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633133</xdr:colOff>
      <xdr:row>42</xdr:row>
      <xdr:rowOff>173693</xdr:rowOff>
    </xdr:from>
    <xdr:to>
      <xdr:col>20</xdr:col>
      <xdr:colOff>121435</xdr:colOff>
      <xdr:row>53</xdr:row>
      <xdr:rowOff>44825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ED2B1CE8-E4FF-9E48-CED9-592564003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6031" y="10931340"/>
          <a:ext cx="5640331" cy="2336426"/>
        </a:xfrm>
        <a:prstGeom prst="rect">
          <a:avLst/>
        </a:prstGeom>
      </xdr:spPr>
    </xdr:pic>
    <xdr:clientData/>
  </xdr:twoCellAnchor>
  <xdr:twoCellAnchor>
    <xdr:from>
      <xdr:col>17</xdr:col>
      <xdr:colOff>190500</xdr:colOff>
      <xdr:row>46</xdr:row>
      <xdr:rowOff>151279</xdr:rowOff>
    </xdr:from>
    <xdr:to>
      <xdr:col>18</xdr:col>
      <xdr:colOff>341779</xdr:colOff>
      <xdr:row>49</xdr:row>
      <xdr:rowOff>173691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63FB1476-9F93-448E-A410-50B66F0F6368}"/>
            </a:ext>
          </a:extLst>
        </xdr:cNvPr>
        <xdr:cNvSpPr/>
      </xdr:nvSpPr>
      <xdr:spPr>
        <a:xfrm>
          <a:off x="11334751" y="11805397"/>
          <a:ext cx="834837" cy="694765"/>
        </a:xfrm>
        <a:prstGeom prst="rect">
          <a:avLst/>
        </a:prstGeom>
        <a:noFill/>
        <a:ln w="19050" cap="flat" cmpd="sng" algn="ctr">
          <a:solidFill>
            <a:schemeClr val="accent1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23</xdr:row>
      <xdr:rowOff>68035</xdr:rowOff>
    </xdr:from>
    <xdr:to>
      <xdr:col>10</xdr:col>
      <xdr:colOff>489683</xdr:colOff>
      <xdr:row>36</xdr:row>
      <xdr:rowOff>74839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195F777-6091-15A3-10E4-62612F790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31946"/>
          <a:ext cx="6885040" cy="2925536"/>
        </a:xfrm>
        <a:prstGeom prst="rect">
          <a:avLst/>
        </a:prstGeom>
      </xdr:spPr>
    </xdr:pic>
    <xdr:clientData/>
  </xdr:twoCellAnchor>
  <xdr:twoCellAnchor>
    <xdr:from>
      <xdr:col>9</xdr:col>
      <xdr:colOff>22411</xdr:colOff>
      <xdr:row>36</xdr:row>
      <xdr:rowOff>5603</xdr:rowOff>
    </xdr:from>
    <xdr:to>
      <xdr:col>17</xdr:col>
      <xdr:colOff>134470</xdr:colOff>
      <xdr:row>48</xdr:row>
      <xdr:rowOff>0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8A804302-EB3A-43AE-8072-8525D6BD4478}"/>
            </a:ext>
          </a:extLst>
        </xdr:cNvPr>
        <xdr:cNvCxnSpPr/>
      </xdr:nvCxnSpPr>
      <xdr:spPr>
        <a:xfrm>
          <a:off x="5698191" y="9418544"/>
          <a:ext cx="5580530" cy="2683809"/>
        </a:xfrm>
        <a:prstGeom prst="straightConnector1">
          <a:avLst/>
        </a:prstGeom>
        <a:noFill/>
        <a:ln w="25400" cap="flat" cmpd="sng" algn="ctr">
          <a:solidFill>
            <a:schemeClr val="accent1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229720</xdr:colOff>
      <xdr:row>31</xdr:row>
      <xdr:rowOff>190500</xdr:rowOff>
    </xdr:from>
    <xdr:to>
      <xdr:col>16</xdr:col>
      <xdr:colOff>515470</xdr:colOff>
      <xdr:row>34</xdr:row>
      <xdr:rowOff>72839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7EACE5EA-2901-CB1B-B457-987863740B1E}"/>
            </a:ext>
          </a:extLst>
        </xdr:cNvPr>
        <xdr:cNvCxnSpPr/>
      </xdr:nvCxnSpPr>
      <xdr:spPr>
        <a:xfrm>
          <a:off x="3171265" y="6689912"/>
          <a:ext cx="7804897" cy="554692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212509</xdr:colOff>
      <xdr:row>27</xdr:row>
      <xdr:rowOff>61632</xdr:rowOff>
    </xdr:from>
    <xdr:to>
      <xdr:col>9</xdr:col>
      <xdr:colOff>498259</xdr:colOff>
      <xdr:row>35</xdr:row>
      <xdr:rowOff>196102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764EEAD0-2B9A-439B-B80D-89DE26245889}"/>
            </a:ext>
          </a:extLst>
        </xdr:cNvPr>
        <xdr:cNvSpPr/>
      </xdr:nvSpPr>
      <xdr:spPr>
        <a:xfrm>
          <a:off x="5233545" y="6123615"/>
          <a:ext cx="972911" cy="1930613"/>
        </a:xfrm>
        <a:prstGeom prst="rect">
          <a:avLst/>
        </a:prstGeom>
        <a:noFill/>
        <a:ln w="19050"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634732</xdr:colOff>
      <xdr:row>27</xdr:row>
      <xdr:rowOff>81643</xdr:rowOff>
    </xdr:from>
    <xdr:to>
      <xdr:col>5</xdr:col>
      <xdr:colOff>236923</xdr:colOff>
      <xdr:row>35</xdr:row>
      <xdr:rowOff>216513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B7FAB71F-894C-7F15-47AB-088321102DBC}"/>
            </a:ext>
          </a:extLst>
        </xdr:cNvPr>
        <xdr:cNvSpPr/>
      </xdr:nvSpPr>
      <xdr:spPr>
        <a:xfrm>
          <a:off x="2219965" y="6143626"/>
          <a:ext cx="976512" cy="1931013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44822</xdr:colOff>
      <xdr:row>22</xdr:row>
      <xdr:rowOff>78441</xdr:rowOff>
    </xdr:from>
    <xdr:to>
      <xdr:col>7</xdr:col>
      <xdr:colOff>291353</xdr:colOff>
      <xdr:row>25</xdr:row>
      <xdr:rowOff>56029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F335846-05A9-7DF4-A2CB-E8753D7E8537}"/>
            </a:ext>
          </a:extLst>
        </xdr:cNvPr>
        <xdr:cNvSpPr/>
      </xdr:nvSpPr>
      <xdr:spPr>
        <a:xfrm>
          <a:off x="3669926" y="4560794"/>
          <a:ext cx="930089" cy="649941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startup.nagoya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220CB-22FD-4CD3-9E3D-30561E9D65CB}">
  <dimension ref="A1:U59"/>
  <sheetViews>
    <sheetView showGridLines="0" showRowColHeaders="0" zoomScale="70" zoomScaleNormal="70" workbookViewId="0">
      <selection activeCell="J17" sqref="J17"/>
    </sheetView>
  </sheetViews>
  <sheetFormatPr defaultRowHeight="17.649999999999999" x14ac:dyDescent="0.7"/>
  <cols>
    <col min="1" max="1" width="2.75" customWidth="1"/>
  </cols>
  <sheetData>
    <row r="1" spans="1:21" x14ac:dyDescent="0.7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21" x14ac:dyDescent="0.7">
      <c r="A2" s="31" t="s">
        <v>27</v>
      </c>
      <c r="K2" s="32" t="s">
        <v>22</v>
      </c>
      <c r="U2" s="33"/>
    </row>
    <row r="3" spans="1:21" x14ac:dyDescent="0.7">
      <c r="A3" s="34"/>
      <c r="B3" t="s">
        <v>31</v>
      </c>
      <c r="L3" t="s">
        <v>23</v>
      </c>
      <c r="U3" s="33"/>
    </row>
    <row r="4" spans="1:21" x14ac:dyDescent="0.7">
      <c r="A4" s="34"/>
      <c r="B4" s="35" t="s">
        <v>34</v>
      </c>
      <c r="L4" t="s">
        <v>24</v>
      </c>
      <c r="R4" s="36" t="s">
        <v>25</v>
      </c>
      <c r="U4" s="33"/>
    </row>
    <row r="5" spans="1:21" x14ac:dyDescent="0.7">
      <c r="A5" s="34"/>
      <c r="B5" t="s">
        <v>28</v>
      </c>
      <c r="L5" t="s">
        <v>29</v>
      </c>
      <c r="R5" s="36" t="s">
        <v>26</v>
      </c>
      <c r="U5" s="33"/>
    </row>
    <row r="6" spans="1:21" x14ac:dyDescent="0.7">
      <c r="A6" s="34"/>
      <c r="U6" s="33"/>
    </row>
    <row r="7" spans="1:21" x14ac:dyDescent="0.7">
      <c r="A7" s="34"/>
      <c r="L7" s="37" t="s">
        <v>30</v>
      </c>
      <c r="U7" s="33"/>
    </row>
    <row r="8" spans="1:21" x14ac:dyDescent="0.7">
      <c r="A8" s="34"/>
      <c r="L8" t="s">
        <v>35</v>
      </c>
      <c r="U8" s="33"/>
    </row>
    <row r="9" spans="1:21" x14ac:dyDescent="0.7">
      <c r="A9" s="34"/>
      <c r="L9" s="38" t="s">
        <v>36</v>
      </c>
      <c r="U9" s="33"/>
    </row>
    <row r="10" spans="1:21" x14ac:dyDescent="0.7">
      <c r="A10" s="34"/>
      <c r="U10" s="33"/>
    </row>
    <row r="11" spans="1:21" x14ac:dyDescent="0.7">
      <c r="A11" s="34"/>
      <c r="L11" s="37" t="s">
        <v>32</v>
      </c>
      <c r="U11" s="33"/>
    </row>
    <row r="12" spans="1:21" x14ac:dyDescent="0.7">
      <c r="A12" s="34"/>
      <c r="L12" t="s">
        <v>33</v>
      </c>
      <c r="U12" s="33"/>
    </row>
    <row r="13" spans="1:21" x14ac:dyDescent="0.7">
      <c r="A13" s="39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40"/>
    </row>
    <row r="14" spans="1:21" x14ac:dyDescent="0.7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</row>
    <row r="15" spans="1:21" x14ac:dyDescent="0.7">
      <c r="A15" s="31" t="s">
        <v>42</v>
      </c>
      <c r="U15" s="33"/>
    </row>
    <row r="16" spans="1:21" x14ac:dyDescent="0.7">
      <c r="A16" s="41" t="s">
        <v>37</v>
      </c>
      <c r="B16" t="s">
        <v>39</v>
      </c>
      <c r="L16" t="s">
        <v>45</v>
      </c>
      <c r="U16" s="33"/>
    </row>
    <row r="17" spans="1:21" x14ac:dyDescent="0.7">
      <c r="A17" s="34"/>
      <c r="L17" t="s">
        <v>46</v>
      </c>
      <c r="U17" s="33"/>
    </row>
    <row r="18" spans="1:21" x14ac:dyDescent="0.7">
      <c r="A18" s="41" t="s">
        <v>38</v>
      </c>
      <c r="B18" t="s">
        <v>40</v>
      </c>
      <c r="L18" t="s">
        <v>51</v>
      </c>
      <c r="U18" s="33"/>
    </row>
    <row r="19" spans="1:21" x14ac:dyDescent="0.7">
      <c r="A19" s="34"/>
      <c r="B19" t="s">
        <v>47</v>
      </c>
      <c r="U19" s="33"/>
    </row>
    <row r="20" spans="1:21" x14ac:dyDescent="0.7">
      <c r="A20" s="34"/>
      <c r="B20" t="s">
        <v>49</v>
      </c>
      <c r="U20" s="33"/>
    </row>
    <row r="21" spans="1:21" x14ac:dyDescent="0.7">
      <c r="A21" s="34"/>
      <c r="B21" t="s">
        <v>50</v>
      </c>
      <c r="U21" s="33"/>
    </row>
    <row r="22" spans="1:21" x14ac:dyDescent="0.7">
      <c r="A22" s="34"/>
      <c r="U22" s="33"/>
    </row>
    <row r="23" spans="1:21" x14ac:dyDescent="0.7">
      <c r="A23" s="34"/>
      <c r="U23" s="33"/>
    </row>
    <row r="24" spans="1:21" x14ac:dyDescent="0.7">
      <c r="A24" s="34"/>
      <c r="U24" s="33"/>
    </row>
    <row r="25" spans="1:21" x14ac:dyDescent="0.7">
      <c r="A25" s="34"/>
      <c r="U25" s="33"/>
    </row>
    <row r="26" spans="1:21" x14ac:dyDescent="0.7">
      <c r="A26" s="34"/>
      <c r="U26" s="33"/>
    </row>
    <row r="27" spans="1:21" x14ac:dyDescent="0.7">
      <c r="A27" s="34"/>
      <c r="U27" s="33"/>
    </row>
    <row r="28" spans="1:21" x14ac:dyDescent="0.7">
      <c r="A28" s="34"/>
      <c r="U28" s="33"/>
    </row>
    <row r="29" spans="1:21" x14ac:dyDescent="0.7">
      <c r="A29" s="34"/>
      <c r="U29" s="33"/>
    </row>
    <row r="30" spans="1:21" x14ac:dyDescent="0.7">
      <c r="A30" s="34"/>
      <c r="U30" s="33"/>
    </row>
    <row r="31" spans="1:21" x14ac:dyDescent="0.7">
      <c r="A31" s="34"/>
      <c r="U31" s="33"/>
    </row>
    <row r="32" spans="1:21" x14ac:dyDescent="0.7">
      <c r="A32" s="34"/>
      <c r="U32" s="33"/>
    </row>
    <row r="33" spans="1:21" x14ac:dyDescent="0.7">
      <c r="A33" s="34"/>
      <c r="U33" s="33"/>
    </row>
    <row r="34" spans="1:21" x14ac:dyDescent="0.7">
      <c r="A34" s="34"/>
      <c r="U34" s="33"/>
    </row>
    <row r="35" spans="1:21" x14ac:dyDescent="0.7">
      <c r="A35" s="34"/>
      <c r="U35" s="33"/>
    </row>
    <row r="36" spans="1:21" x14ac:dyDescent="0.7">
      <c r="A36" s="34"/>
      <c r="U36" s="33"/>
    </row>
    <row r="37" spans="1:21" x14ac:dyDescent="0.7">
      <c r="A37" s="34"/>
      <c r="U37" s="33"/>
    </row>
    <row r="38" spans="1:21" x14ac:dyDescent="0.7">
      <c r="A38" s="34"/>
      <c r="U38" s="33"/>
    </row>
    <row r="39" spans="1:21" x14ac:dyDescent="0.7">
      <c r="A39" s="34"/>
      <c r="U39" s="33"/>
    </row>
    <row r="40" spans="1:21" x14ac:dyDescent="0.7">
      <c r="A40" s="34"/>
      <c r="U40" s="33"/>
    </row>
    <row r="41" spans="1:21" x14ac:dyDescent="0.7">
      <c r="A41" s="34"/>
      <c r="U41" s="33"/>
    </row>
    <row r="42" spans="1:21" x14ac:dyDescent="0.7">
      <c r="A42" s="34"/>
      <c r="U42" s="33"/>
    </row>
    <row r="43" spans="1:21" x14ac:dyDescent="0.7">
      <c r="A43" s="34"/>
      <c r="U43" s="33"/>
    </row>
    <row r="44" spans="1:21" x14ac:dyDescent="0.7">
      <c r="A44" s="34"/>
      <c r="U44" s="33"/>
    </row>
    <row r="45" spans="1:21" x14ac:dyDescent="0.7">
      <c r="A45" s="34"/>
      <c r="U45" s="33"/>
    </row>
    <row r="46" spans="1:21" x14ac:dyDescent="0.7">
      <c r="A46" s="34"/>
      <c r="U46" s="33"/>
    </row>
    <row r="47" spans="1:21" x14ac:dyDescent="0.7">
      <c r="A47" s="34"/>
      <c r="U47" s="33"/>
    </row>
    <row r="48" spans="1:21" x14ac:dyDescent="0.7">
      <c r="A48" s="34"/>
      <c r="U48" s="33"/>
    </row>
    <row r="49" spans="1:21" x14ac:dyDescent="0.7">
      <c r="A49" s="34"/>
      <c r="U49" s="33"/>
    </row>
    <row r="50" spans="1:21" x14ac:dyDescent="0.7">
      <c r="A50" s="34"/>
      <c r="U50" s="33"/>
    </row>
    <row r="51" spans="1:21" x14ac:dyDescent="0.7">
      <c r="A51" s="34"/>
      <c r="U51" s="33"/>
    </row>
    <row r="52" spans="1:21" x14ac:dyDescent="0.7">
      <c r="A52" s="34"/>
      <c r="U52" s="33"/>
    </row>
    <row r="53" spans="1:21" x14ac:dyDescent="0.7">
      <c r="A53" s="34"/>
      <c r="U53" s="33"/>
    </row>
    <row r="54" spans="1:21" x14ac:dyDescent="0.7">
      <c r="A54" s="34"/>
      <c r="U54" s="33"/>
    </row>
    <row r="55" spans="1:21" x14ac:dyDescent="0.7">
      <c r="A55" s="34"/>
      <c r="U55" s="33"/>
    </row>
    <row r="56" spans="1:21" x14ac:dyDescent="0.7">
      <c r="A56" s="39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40"/>
    </row>
    <row r="58" spans="1:21" ht="19.899999999999999" x14ac:dyDescent="0.7">
      <c r="A58" s="26" t="s">
        <v>48</v>
      </c>
    </row>
    <row r="59" spans="1:21" x14ac:dyDescent="0.7">
      <c r="A59" s="27" t="s">
        <v>52</v>
      </c>
    </row>
  </sheetData>
  <sheetProtection sheet="1" objects="1" scenarios="1"/>
  <phoneticPr fontId="2"/>
  <hyperlinks>
    <hyperlink ref="A59" r:id="rId1" xr:uid="{499A0DD7-BB02-4A5E-AC45-0E3ABDCCAA8D}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DCB53-4EEC-4514-A586-001EF1919E77}">
  <dimension ref="A1:N15"/>
  <sheetViews>
    <sheetView showGridLines="0" showRowColHeaders="0" workbookViewId="0">
      <selection activeCell="C1" sqref="C1"/>
    </sheetView>
  </sheetViews>
  <sheetFormatPr defaultRowHeight="17.649999999999999" x14ac:dyDescent="0.7"/>
  <cols>
    <col min="1" max="1" width="6.6875" customWidth="1"/>
    <col min="2" max="2" width="7" customWidth="1"/>
    <col min="3" max="5" width="13.875" customWidth="1"/>
    <col min="6" max="6" width="6.5625" customWidth="1"/>
    <col min="7" max="7" width="7" customWidth="1"/>
    <col min="8" max="10" width="13.875" customWidth="1"/>
    <col min="11" max="11" width="3.75" customWidth="1"/>
    <col min="12" max="12" width="10.25" hidden="1" customWidth="1"/>
    <col min="13" max="13" width="9.875" customWidth="1"/>
  </cols>
  <sheetData>
    <row r="1" spans="1:14" ht="43.5" customHeight="1" x14ac:dyDescent="0.7">
      <c r="A1" s="43" t="s">
        <v>0</v>
      </c>
      <c r="B1" s="44"/>
      <c r="C1" s="20"/>
      <c r="F1" s="45" t="s">
        <v>21</v>
      </c>
      <c r="G1" s="46"/>
      <c r="H1" s="16"/>
      <c r="I1" s="25" t="s">
        <v>44</v>
      </c>
      <c r="J1" s="3">
        <f>(H1+1)*30000</f>
        <v>30000</v>
      </c>
      <c r="K1" s="13"/>
      <c r="L1" s="14"/>
    </row>
    <row r="2" spans="1:14" ht="12.85" customHeight="1" x14ac:dyDescent="0.7"/>
    <row r="3" spans="1:14" ht="10.9" customHeight="1" x14ac:dyDescent="0.7"/>
    <row r="4" spans="1:14" ht="26.25" customHeight="1" x14ac:dyDescent="0.7">
      <c r="A4" s="4"/>
      <c r="B4" s="42" t="s">
        <v>2</v>
      </c>
      <c r="C4" s="42"/>
      <c r="D4" s="42"/>
      <c r="E4" s="42"/>
      <c r="F4" s="11"/>
      <c r="G4" s="42" t="s">
        <v>3</v>
      </c>
      <c r="H4" s="42"/>
      <c r="I4" s="42"/>
      <c r="J4" s="42"/>
      <c r="M4" s="2" t="s">
        <v>12</v>
      </c>
    </row>
    <row r="5" spans="1:14" ht="25.5" customHeight="1" x14ac:dyDescent="0.7">
      <c r="B5" s="21" t="s">
        <v>13</v>
      </c>
      <c r="C5" s="22" t="s">
        <v>10</v>
      </c>
      <c r="D5" s="22" t="s">
        <v>11</v>
      </c>
      <c r="E5" s="23" t="s">
        <v>41</v>
      </c>
      <c r="F5" s="12"/>
      <c r="G5" s="21" t="s">
        <v>13</v>
      </c>
      <c r="H5" s="22" t="s">
        <v>10</v>
      </c>
      <c r="I5" s="22" t="s">
        <v>11</v>
      </c>
      <c r="J5" s="23" t="s">
        <v>41</v>
      </c>
      <c r="M5" s="7">
        <f>J1</f>
        <v>30000</v>
      </c>
      <c r="N5" s="10"/>
    </row>
    <row r="6" spans="1:14" ht="27.75" customHeight="1" x14ac:dyDescent="0.7">
      <c r="A6" s="2" t="s">
        <v>1</v>
      </c>
      <c r="B6" s="16"/>
      <c r="C6" s="17"/>
      <c r="D6" s="5">
        <f t="shared" ref="D6:D12" si="0">IF(C6="",0,IF(B6&lt;=G6,MIN(M5,C6),MIN(M5-I6,C6)))</f>
        <v>0</v>
      </c>
      <c r="E6" s="5">
        <f>C6-D6</f>
        <v>0</v>
      </c>
      <c r="F6" s="6"/>
      <c r="G6" s="16"/>
      <c r="H6" s="17"/>
      <c r="I6" s="5">
        <f t="shared" ref="I6:I12" si="1">IF(H6="",0,IF(G6&lt;B6,MIN(M5,H6),MIN(M5-D6,H6)))</f>
        <v>0</v>
      </c>
      <c r="J6" s="5">
        <f>H6-I6</f>
        <v>0</v>
      </c>
      <c r="L6" s="8">
        <f>J1-D6-I6</f>
        <v>30000</v>
      </c>
      <c r="M6" s="7">
        <f>J1-D6-I6</f>
        <v>30000</v>
      </c>
      <c r="N6" s="10"/>
    </row>
    <row r="7" spans="1:14" ht="27.75" customHeight="1" x14ac:dyDescent="0.7">
      <c r="A7" s="2" t="s">
        <v>4</v>
      </c>
      <c r="B7" s="16"/>
      <c r="C7" s="17"/>
      <c r="D7" s="5">
        <f t="shared" si="0"/>
        <v>0</v>
      </c>
      <c r="E7" s="5">
        <f>C7-D7</f>
        <v>0</v>
      </c>
      <c r="F7" s="6"/>
      <c r="G7" s="16"/>
      <c r="H7" s="18"/>
      <c r="I7" s="5">
        <f t="shared" si="1"/>
        <v>0</v>
      </c>
      <c r="J7" s="5">
        <f>H7-I7</f>
        <v>0</v>
      </c>
      <c r="L7" s="8">
        <f t="shared" ref="L7:L12" si="2">L6-D7-I7</f>
        <v>30000</v>
      </c>
      <c r="M7" s="7">
        <f t="shared" ref="M7:M12" si="3">M6-D7-I7</f>
        <v>30000</v>
      </c>
      <c r="N7" s="10"/>
    </row>
    <row r="8" spans="1:14" ht="27.75" customHeight="1" x14ac:dyDescent="0.7">
      <c r="A8" s="2" t="s">
        <v>5</v>
      </c>
      <c r="B8" s="16"/>
      <c r="C8" s="17"/>
      <c r="D8" s="5">
        <f t="shared" si="0"/>
        <v>0</v>
      </c>
      <c r="E8" s="5">
        <f t="shared" ref="E8" si="4">C8-D8</f>
        <v>0</v>
      </c>
      <c r="F8" s="6"/>
      <c r="G8" s="16"/>
      <c r="H8" s="18"/>
      <c r="I8" s="5">
        <f t="shared" si="1"/>
        <v>0</v>
      </c>
      <c r="J8" s="5">
        <f t="shared" ref="J8" si="5">H8-I8</f>
        <v>0</v>
      </c>
      <c r="L8" s="8">
        <f t="shared" si="2"/>
        <v>30000</v>
      </c>
      <c r="M8" s="7">
        <f t="shared" si="3"/>
        <v>30000</v>
      </c>
    </row>
    <row r="9" spans="1:14" ht="27.75" customHeight="1" x14ac:dyDescent="0.7">
      <c r="A9" s="2" t="s">
        <v>6</v>
      </c>
      <c r="B9" s="16"/>
      <c r="C9" s="17"/>
      <c r="D9" s="5">
        <f t="shared" si="0"/>
        <v>0</v>
      </c>
      <c r="E9" s="5">
        <f>C9-D9</f>
        <v>0</v>
      </c>
      <c r="F9" s="6"/>
      <c r="G9" s="16"/>
      <c r="H9" s="18"/>
      <c r="I9" s="5">
        <f t="shared" si="1"/>
        <v>0</v>
      </c>
      <c r="J9" s="5">
        <f>H9-I9</f>
        <v>0</v>
      </c>
      <c r="L9" s="8">
        <f t="shared" si="2"/>
        <v>30000</v>
      </c>
      <c r="M9" s="7">
        <f t="shared" si="3"/>
        <v>30000</v>
      </c>
    </row>
    <row r="10" spans="1:14" ht="27.75" customHeight="1" x14ac:dyDescent="0.7">
      <c r="A10" s="2" t="s">
        <v>7</v>
      </c>
      <c r="B10" s="16"/>
      <c r="C10" s="17"/>
      <c r="D10" s="5">
        <f t="shared" si="0"/>
        <v>0</v>
      </c>
      <c r="E10" s="5">
        <f>C10-D10</f>
        <v>0</v>
      </c>
      <c r="F10" s="6"/>
      <c r="G10" s="16"/>
      <c r="H10" s="18"/>
      <c r="I10" s="5">
        <f t="shared" si="1"/>
        <v>0</v>
      </c>
      <c r="J10" s="5">
        <f>H10-I10</f>
        <v>0</v>
      </c>
      <c r="L10" s="8">
        <f t="shared" si="2"/>
        <v>30000</v>
      </c>
      <c r="M10" s="7">
        <f t="shared" si="3"/>
        <v>30000</v>
      </c>
    </row>
    <row r="11" spans="1:14" ht="27.75" customHeight="1" x14ac:dyDescent="0.7">
      <c r="A11" s="2" t="s">
        <v>8</v>
      </c>
      <c r="B11" s="16"/>
      <c r="C11" s="17"/>
      <c r="D11" s="5">
        <f t="shared" si="0"/>
        <v>0</v>
      </c>
      <c r="E11" s="5">
        <f>C11-D11</f>
        <v>0</v>
      </c>
      <c r="F11" s="6"/>
      <c r="G11" s="16"/>
      <c r="H11" s="18"/>
      <c r="I11" s="5">
        <f t="shared" si="1"/>
        <v>0</v>
      </c>
      <c r="J11" s="5">
        <f>H11-I11</f>
        <v>0</v>
      </c>
      <c r="L11" s="8">
        <f t="shared" si="2"/>
        <v>30000</v>
      </c>
      <c r="M11" s="7">
        <f t="shared" si="3"/>
        <v>30000</v>
      </c>
    </row>
    <row r="12" spans="1:14" ht="27.75" customHeight="1" x14ac:dyDescent="0.7">
      <c r="A12" s="2" t="s">
        <v>9</v>
      </c>
      <c r="B12" s="16"/>
      <c r="C12" s="17"/>
      <c r="D12" s="5">
        <f t="shared" si="0"/>
        <v>0</v>
      </c>
      <c r="E12" s="5">
        <f>C12-D12</f>
        <v>0</v>
      </c>
      <c r="F12" s="6"/>
      <c r="G12" s="16"/>
      <c r="H12" s="18"/>
      <c r="I12" s="5">
        <f t="shared" si="1"/>
        <v>0</v>
      </c>
      <c r="J12" s="5">
        <f>H12-I12</f>
        <v>0</v>
      </c>
      <c r="L12" s="8">
        <f t="shared" si="2"/>
        <v>30000</v>
      </c>
      <c r="M12" s="7">
        <f t="shared" si="3"/>
        <v>30000</v>
      </c>
    </row>
    <row r="13" spans="1:14" ht="15" customHeight="1" x14ac:dyDescent="0.7"/>
    <row r="14" spans="1:14" ht="27" customHeight="1" x14ac:dyDescent="0.7"/>
    <row r="15" spans="1:14" ht="25.15" customHeight="1" x14ac:dyDescent="0.7"/>
  </sheetData>
  <sheetProtection sheet="1" objects="1" scenarios="1"/>
  <mergeCells count="4">
    <mergeCell ref="A1:B1"/>
    <mergeCell ref="F1:G1"/>
    <mergeCell ref="B4:E4"/>
    <mergeCell ref="G4:J4"/>
  </mergeCells>
  <phoneticPr fontId="2"/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9DF01-53AE-4E90-AD46-3606CC013F5A}">
  <dimension ref="A1:N15"/>
  <sheetViews>
    <sheetView showGridLines="0" showRowColHeaders="0" workbookViewId="0">
      <selection activeCell="C1" sqref="C1"/>
    </sheetView>
  </sheetViews>
  <sheetFormatPr defaultRowHeight="17.649999999999999" x14ac:dyDescent="0.7"/>
  <cols>
    <col min="1" max="1" width="6.6875" customWidth="1"/>
    <col min="2" max="2" width="7" customWidth="1"/>
    <col min="3" max="5" width="13.875" customWidth="1"/>
    <col min="6" max="6" width="6.5625" customWidth="1"/>
    <col min="7" max="7" width="7" customWidth="1"/>
    <col min="8" max="10" width="13.875" customWidth="1"/>
    <col min="11" max="11" width="3.75" customWidth="1"/>
    <col min="12" max="12" width="10.25" hidden="1" customWidth="1"/>
    <col min="13" max="13" width="9.875" customWidth="1"/>
  </cols>
  <sheetData>
    <row r="1" spans="1:14" ht="43.5" customHeight="1" x14ac:dyDescent="0.7">
      <c r="A1" s="43" t="s">
        <v>0</v>
      </c>
      <c r="B1" s="44"/>
      <c r="C1" s="20"/>
      <c r="F1" s="45" t="s">
        <v>21</v>
      </c>
      <c r="G1" s="46"/>
      <c r="H1" s="16"/>
      <c r="I1" s="25" t="s">
        <v>44</v>
      </c>
      <c r="J1" s="3">
        <f>(H1+1)*30000</f>
        <v>30000</v>
      </c>
      <c r="K1" s="13"/>
      <c r="L1" s="14"/>
    </row>
    <row r="2" spans="1:14" ht="12.85" customHeight="1" x14ac:dyDescent="0.7"/>
    <row r="3" spans="1:14" ht="10.9" customHeight="1" x14ac:dyDescent="0.7"/>
    <row r="4" spans="1:14" ht="26.25" customHeight="1" x14ac:dyDescent="0.7">
      <c r="A4" s="4"/>
      <c r="B4" s="42" t="s">
        <v>2</v>
      </c>
      <c r="C4" s="42"/>
      <c r="D4" s="42"/>
      <c r="E4" s="42"/>
      <c r="F4" s="11"/>
      <c r="G4" s="42" t="s">
        <v>3</v>
      </c>
      <c r="H4" s="42"/>
      <c r="I4" s="42"/>
      <c r="J4" s="42"/>
      <c r="M4" s="2" t="s">
        <v>12</v>
      </c>
    </row>
    <row r="5" spans="1:14" ht="25.5" customHeight="1" x14ac:dyDescent="0.7">
      <c r="B5" s="21" t="s">
        <v>13</v>
      </c>
      <c r="C5" s="22" t="s">
        <v>10</v>
      </c>
      <c r="D5" s="22" t="s">
        <v>11</v>
      </c>
      <c r="E5" s="23" t="s">
        <v>41</v>
      </c>
      <c r="F5" s="12"/>
      <c r="G5" s="21" t="s">
        <v>13</v>
      </c>
      <c r="H5" s="22" t="s">
        <v>10</v>
      </c>
      <c r="I5" s="22" t="s">
        <v>11</v>
      </c>
      <c r="J5" s="23" t="s">
        <v>41</v>
      </c>
      <c r="M5" s="7">
        <f>J1</f>
        <v>30000</v>
      </c>
      <c r="N5" s="10"/>
    </row>
    <row r="6" spans="1:14" ht="27.75" customHeight="1" x14ac:dyDescent="0.7">
      <c r="A6" s="2" t="s">
        <v>1</v>
      </c>
      <c r="B6" s="16"/>
      <c r="C6" s="17"/>
      <c r="D6" s="5">
        <f t="shared" ref="D6:D12" si="0">IF(C6="",0,IF(B6&lt;=G6,MIN(M5,C6),MIN(M5-I6,C6)))</f>
        <v>0</v>
      </c>
      <c r="E6" s="5">
        <f>C6-D6</f>
        <v>0</v>
      </c>
      <c r="F6" s="6"/>
      <c r="G6" s="16"/>
      <c r="H6" s="17"/>
      <c r="I6" s="5">
        <f t="shared" ref="I6:I12" si="1">IF(H6="",0,IF(G6&lt;B6,MIN(M5,H6),MIN(M5-D6,H6)))</f>
        <v>0</v>
      </c>
      <c r="J6" s="5">
        <f>H6-I6</f>
        <v>0</v>
      </c>
      <c r="L6" s="8">
        <f>J1-D6-I6</f>
        <v>30000</v>
      </c>
      <c r="M6" s="7">
        <f>J1-D6-I6</f>
        <v>30000</v>
      </c>
      <c r="N6" s="10"/>
    </row>
    <row r="7" spans="1:14" ht="27.75" customHeight="1" x14ac:dyDescent="0.7">
      <c r="A7" s="2" t="s">
        <v>4</v>
      </c>
      <c r="B7" s="16"/>
      <c r="C7" s="17"/>
      <c r="D7" s="5">
        <f t="shared" si="0"/>
        <v>0</v>
      </c>
      <c r="E7" s="5">
        <f>C7-D7</f>
        <v>0</v>
      </c>
      <c r="F7" s="6"/>
      <c r="G7" s="16"/>
      <c r="H7" s="18"/>
      <c r="I7" s="5">
        <f t="shared" si="1"/>
        <v>0</v>
      </c>
      <c r="J7" s="5">
        <f>H7-I7</f>
        <v>0</v>
      </c>
      <c r="L7" s="8">
        <f t="shared" ref="L7:L12" si="2">L6-D7-I7</f>
        <v>30000</v>
      </c>
      <c r="M7" s="7">
        <f t="shared" ref="M7:M12" si="3">M6-D7-I7</f>
        <v>30000</v>
      </c>
      <c r="N7" s="10"/>
    </row>
    <row r="8" spans="1:14" ht="27.75" customHeight="1" x14ac:dyDescent="0.7">
      <c r="A8" s="2" t="s">
        <v>5</v>
      </c>
      <c r="B8" s="16"/>
      <c r="C8" s="17"/>
      <c r="D8" s="5">
        <f t="shared" si="0"/>
        <v>0</v>
      </c>
      <c r="E8" s="5">
        <f t="shared" ref="E8" si="4">C8-D8</f>
        <v>0</v>
      </c>
      <c r="F8" s="6"/>
      <c r="G8" s="16"/>
      <c r="H8" s="18"/>
      <c r="I8" s="5">
        <f t="shared" si="1"/>
        <v>0</v>
      </c>
      <c r="J8" s="5">
        <f t="shared" ref="J8" si="5">H8-I8</f>
        <v>0</v>
      </c>
      <c r="L8" s="8">
        <f t="shared" si="2"/>
        <v>30000</v>
      </c>
      <c r="M8" s="7">
        <f t="shared" si="3"/>
        <v>30000</v>
      </c>
    </row>
    <row r="9" spans="1:14" ht="27.75" customHeight="1" x14ac:dyDescent="0.7">
      <c r="A9" s="2" t="s">
        <v>6</v>
      </c>
      <c r="B9" s="16"/>
      <c r="C9" s="17"/>
      <c r="D9" s="5">
        <f t="shared" si="0"/>
        <v>0</v>
      </c>
      <c r="E9" s="5">
        <f>C9-D9</f>
        <v>0</v>
      </c>
      <c r="F9" s="6"/>
      <c r="G9" s="16"/>
      <c r="H9" s="18"/>
      <c r="I9" s="5">
        <f t="shared" si="1"/>
        <v>0</v>
      </c>
      <c r="J9" s="5">
        <f>H9-I9</f>
        <v>0</v>
      </c>
      <c r="L9" s="8">
        <f t="shared" si="2"/>
        <v>30000</v>
      </c>
      <c r="M9" s="7">
        <f t="shared" si="3"/>
        <v>30000</v>
      </c>
    </row>
    <row r="10" spans="1:14" ht="27.75" customHeight="1" x14ac:dyDescent="0.7">
      <c r="A10" s="2" t="s">
        <v>7</v>
      </c>
      <c r="B10" s="16"/>
      <c r="C10" s="17"/>
      <c r="D10" s="5">
        <f t="shared" si="0"/>
        <v>0</v>
      </c>
      <c r="E10" s="5">
        <f>C10-D10</f>
        <v>0</v>
      </c>
      <c r="F10" s="6"/>
      <c r="G10" s="16"/>
      <c r="H10" s="18"/>
      <c r="I10" s="5">
        <f t="shared" si="1"/>
        <v>0</v>
      </c>
      <c r="J10" s="5">
        <f>H10-I10</f>
        <v>0</v>
      </c>
      <c r="L10" s="8">
        <f t="shared" si="2"/>
        <v>30000</v>
      </c>
      <c r="M10" s="7">
        <f t="shared" si="3"/>
        <v>30000</v>
      </c>
    </row>
    <row r="11" spans="1:14" ht="27.75" customHeight="1" x14ac:dyDescent="0.7">
      <c r="A11" s="2" t="s">
        <v>8</v>
      </c>
      <c r="B11" s="16"/>
      <c r="C11" s="17"/>
      <c r="D11" s="5">
        <f t="shared" si="0"/>
        <v>0</v>
      </c>
      <c r="E11" s="5">
        <f>C11-D11</f>
        <v>0</v>
      </c>
      <c r="F11" s="6"/>
      <c r="G11" s="16"/>
      <c r="H11" s="18"/>
      <c r="I11" s="5">
        <f t="shared" si="1"/>
        <v>0</v>
      </c>
      <c r="J11" s="5">
        <f>H11-I11</f>
        <v>0</v>
      </c>
      <c r="L11" s="8">
        <f t="shared" si="2"/>
        <v>30000</v>
      </c>
      <c r="M11" s="7">
        <f t="shared" si="3"/>
        <v>30000</v>
      </c>
    </row>
    <row r="12" spans="1:14" ht="27.75" customHeight="1" x14ac:dyDescent="0.7">
      <c r="A12" s="2" t="s">
        <v>9</v>
      </c>
      <c r="B12" s="16"/>
      <c r="C12" s="17"/>
      <c r="D12" s="5">
        <f t="shared" si="0"/>
        <v>0</v>
      </c>
      <c r="E12" s="5">
        <f>C12-D12</f>
        <v>0</v>
      </c>
      <c r="F12" s="6"/>
      <c r="G12" s="16"/>
      <c r="H12" s="18"/>
      <c r="I12" s="5">
        <f t="shared" si="1"/>
        <v>0</v>
      </c>
      <c r="J12" s="5">
        <f>H12-I12</f>
        <v>0</v>
      </c>
      <c r="L12" s="8">
        <f t="shared" si="2"/>
        <v>30000</v>
      </c>
      <c r="M12" s="7">
        <f t="shared" si="3"/>
        <v>30000</v>
      </c>
    </row>
    <row r="13" spans="1:14" ht="15" customHeight="1" x14ac:dyDescent="0.7"/>
    <row r="14" spans="1:14" ht="27" customHeight="1" x14ac:dyDescent="0.7"/>
    <row r="15" spans="1:14" ht="25.15" customHeight="1" x14ac:dyDescent="0.7"/>
  </sheetData>
  <sheetProtection sheet="1" objects="1" scenarios="1"/>
  <mergeCells count="4">
    <mergeCell ref="A1:B1"/>
    <mergeCell ref="F1:G1"/>
    <mergeCell ref="B4:E4"/>
    <mergeCell ref="G4:J4"/>
  </mergeCells>
  <phoneticPr fontId="2"/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6944B-DF0C-4E12-A7D4-59EBF8AFB44D}">
  <dimension ref="A1:K20"/>
  <sheetViews>
    <sheetView showGridLines="0" workbookViewId="0"/>
  </sheetViews>
  <sheetFormatPr defaultRowHeight="24" customHeight="1" x14ac:dyDescent="0.7"/>
  <cols>
    <col min="1" max="1" width="19.375" customWidth="1"/>
  </cols>
  <sheetData>
    <row r="1" spans="1:11" ht="21.75" customHeight="1" x14ac:dyDescent="0.7">
      <c r="A1" t="s">
        <v>43</v>
      </c>
    </row>
    <row r="2" spans="1:11" ht="24.4" customHeight="1" x14ac:dyDescent="0.7">
      <c r="B2" s="47">
        <f>'1'!$C$1</f>
        <v>0</v>
      </c>
      <c r="C2" s="47"/>
      <c r="D2" s="47">
        <f>'2'!$C$1</f>
        <v>0</v>
      </c>
      <c r="E2" s="47"/>
      <c r="F2" s="47">
        <f>'3'!$C$1</f>
        <v>0</v>
      </c>
      <c r="G2" s="47"/>
      <c r="H2" s="47">
        <f>'4'!$C$1</f>
        <v>0</v>
      </c>
      <c r="I2" s="47"/>
      <c r="J2" s="47">
        <f>'5'!$C$1</f>
        <v>0</v>
      </c>
      <c r="K2" s="47"/>
    </row>
    <row r="3" spans="1:11" ht="21" customHeight="1" x14ac:dyDescent="0.7">
      <c r="B3" s="1" t="s">
        <v>2</v>
      </c>
      <c r="C3" s="1" t="s">
        <v>3</v>
      </c>
      <c r="D3" s="1" t="s">
        <v>2</v>
      </c>
      <c r="E3" s="1" t="s">
        <v>3</v>
      </c>
      <c r="F3" s="1" t="s">
        <v>2</v>
      </c>
      <c r="G3" s="1" t="s">
        <v>3</v>
      </c>
      <c r="H3" s="1" t="s">
        <v>2</v>
      </c>
      <c r="I3" s="1" t="s">
        <v>3</v>
      </c>
      <c r="J3" s="1" t="s">
        <v>2</v>
      </c>
      <c r="K3" s="1" t="s">
        <v>3</v>
      </c>
    </row>
    <row r="4" spans="1:11" ht="21" customHeight="1" x14ac:dyDescent="0.7">
      <c r="A4" s="9" t="s">
        <v>14</v>
      </c>
      <c r="B4" s="15">
        <f>'1'!$E6</f>
        <v>0</v>
      </c>
      <c r="C4" s="15">
        <f>'1'!$J6</f>
        <v>0</v>
      </c>
      <c r="D4" s="15">
        <f>'2'!$E6</f>
        <v>0</v>
      </c>
      <c r="E4" s="15">
        <f>'2'!$J6</f>
        <v>0</v>
      </c>
      <c r="F4" s="15">
        <f>'3'!$E6</f>
        <v>0</v>
      </c>
      <c r="G4" s="15">
        <f>'3'!$J6</f>
        <v>0</v>
      </c>
      <c r="H4" s="15">
        <f>'4'!$E6</f>
        <v>0</v>
      </c>
      <c r="I4" s="15">
        <f>'4'!$J6</f>
        <v>0</v>
      </c>
      <c r="J4" s="15">
        <f>'5'!$E6</f>
        <v>0</v>
      </c>
      <c r="K4" s="15">
        <f>'5'!$J6</f>
        <v>0</v>
      </c>
    </row>
    <row r="5" spans="1:11" ht="21" customHeight="1" x14ac:dyDescent="0.7">
      <c r="A5" s="9" t="s">
        <v>15</v>
      </c>
      <c r="B5" s="15">
        <f>'1'!$E7</f>
        <v>0</v>
      </c>
      <c r="C5" s="15">
        <f>'1'!$J7</f>
        <v>0</v>
      </c>
      <c r="D5" s="15">
        <f>'2'!$E7</f>
        <v>0</v>
      </c>
      <c r="E5" s="15">
        <f>'2'!$J7</f>
        <v>0</v>
      </c>
      <c r="F5" s="15">
        <f>'3'!$E7</f>
        <v>0</v>
      </c>
      <c r="G5" s="15">
        <f>'3'!$J7</f>
        <v>0</v>
      </c>
      <c r="H5" s="15">
        <f>'4'!$E7</f>
        <v>0</v>
      </c>
      <c r="I5" s="15">
        <f>'4'!$J7</f>
        <v>0</v>
      </c>
      <c r="J5" s="15">
        <f>'5'!$E7</f>
        <v>0</v>
      </c>
      <c r="K5" s="15">
        <f>'5'!$J7</f>
        <v>0</v>
      </c>
    </row>
    <row r="6" spans="1:11" ht="21" customHeight="1" x14ac:dyDescent="0.7">
      <c r="A6" s="9" t="s">
        <v>16</v>
      </c>
      <c r="B6" s="15">
        <f>'1'!$E8</f>
        <v>0</v>
      </c>
      <c r="C6" s="15">
        <f>'1'!$J8</f>
        <v>0</v>
      </c>
      <c r="D6" s="15">
        <f>'2'!$E8</f>
        <v>0</v>
      </c>
      <c r="E6" s="15">
        <f>'2'!$J8</f>
        <v>0</v>
      </c>
      <c r="F6" s="15">
        <f>'3'!$E8</f>
        <v>0</v>
      </c>
      <c r="G6" s="15">
        <f>'3'!$J8</f>
        <v>0</v>
      </c>
      <c r="H6" s="15">
        <f>'4'!$E8</f>
        <v>0</v>
      </c>
      <c r="I6" s="15">
        <f>'4'!$J8</f>
        <v>0</v>
      </c>
      <c r="J6" s="15">
        <f>'5'!$E8</f>
        <v>0</v>
      </c>
      <c r="K6" s="15">
        <f>'5'!$J8</f>
        <v>0</v>
      </c>
    </row>
    <row r="7" spans="1:11" ht="21" customHeight="1" x14ac:dyDescent="0.7">
      <c r="A7" s="9" t="s">
        <v>17</v>
      </c>
      <c r="B7" s="15">
        <f>'1'!$E9</f>
        <v>0</v>
      </c>
      <c r="C7" s="15">
        <f>'1'!$J9</f>
        <v>0</v>
      </c>
      <c r="D7" s="15">
        <f>'2'!$E9</f>
        <v>0</v>
      </c>
      <c r="E7" s="15">
        <f>'2'!$J9</f>
        <v>0</v>
      </c>
      <c r="F7" s="15">
        <f>'3'!$E9</f>
        <v>0</v>
      </c>
      <c r="G7" s="15">
        <f>'3'!$J9</f>
        <v>0</v>
      </c>
      <c r="H7" s="15">
        <f>'4'!$E9</f>
        <v>0</v>
      </c>
      <c r="I7" s="15">
        <f>'4'!$J9</f>
        <v>0</v>
      </c>
      <c r="J7" s="15">
        <f>'5'!$E9</f>
        <v>0</v>
      </c>
      <c r="K7" s="15">
        <f>'5'!$J9</f>
        <v>0</v>
      </c>
    </row>
    <row r="8" spans="1:11" ht="21" customHeight="1" x14ac:dyDescent="0.7">
      <c r="A8" s="9" t="s">
        <v>18</v>
      </c>
      <c r="B8" s="15">
        <f>'1'!$E10</f>
        <v>0</v>
      </c>
      <c r="C8" s="15">
        <f>'1'!$J10</f>
        <v>0</v>
      </c>
      <c r="D8" s="15">
        <f>'2'!$E10</f>
        <v>0</v>
      </c>
      <c r="E8" s="15">
        <f>'2'!$J10</f>
        <v>0</v>
      </c>
      <c r="F8" s="15">
        <f>'3'!$E10</f>
        <v>0</v>
      </c>
      <c r="G8" s="15">
        <f>'3'!$J10</f>
        <v>0</v>
      </c>
      <c r="H8" s="15">
        <f>'4'!$E10</f>
        <v>0</v>
      </c>
      <c r="I8" s="15">
        <f>'4'!$J10</f>
        <v>0</v>
      </c>
      <c r="J8" s="15">
        <f>'5'!$E10</f>
        <v>0</v>
      </c>
      <c r="K8" s="15">
        <f>'5'!$J10</f>
        <v>0</v>
      </c>
    </row>
    <row r="9" spans="1:11" ht="21" customHeight="1" x14ac:dyDescent="0.7">
      <c r="A9" s="9" t="s">
        <v>19</v>
      </c>
      <c r="B9" s="15">
        <f>'1'!$E11</f>
        <v>0</v>
      </c>
      <c r="C9" s="15">
        <f>'1'!$J11</f>
        <v>0</v>
      </c>
      <c r="D9" s="15">
        <f>'2'!$E11</f>
        <v>0</v>
      </c>
      <c r="E9" s="15">
        <f>'2'!$J11</f>
        <v>0</v>
      </c>
      <c r="F9" s="15">
        <f>'3'!$E11</f>
        <v>0</v>
      </c>
      <c r="G9" s="15">
        <f>'3'!$J11</f>
        <v>0</v>
      </c>
      <c r="H9" s="15">
        <f>'4'!$E11</f>
        <v>0</v>
      </c>
      <c r="I9" s="15">
        <f>'4'!$J11</f>
        <v>0</v>
      </c>
      <c r="J9" s="15">
        <f>'5'!$E11</f>
        <v>0</v>
      </c>
      <c r="K9" s="15">
        <f>'5'!$J11</f>
        <v>0</v>
      </c>
    </row>
    <row r="10" spans="1:11" ht="21" customHeight="1" x14ac:dyDescent="0.7">
      <c r="A10" s="9" t="s">
        <v>20</v>
      </c>
      <c r="B10" s="15">
        <f>'1'!$E12</f>
        <v>0</v>
      </c>
      <c r="C10" s="15">
        <f>'1'!$J12</f>
        <v>0</v>
      </c>
      <c r="D10" s="15">
        <f>'2'!$E12</f>
        <v>0</v>
      </c>
      <c r="E10" s="15">
        <f>'2'!$J12</f>
        <v>0</v>
      </c>
      <c r="F10" s="15">
        <f>'3'!$E12</f>
        <v>0</v>
      </c>
      <c r="G10" s="15">
        <f>'3'!$J12</f>
        <v>0</v>
      </c>
      <c r="H10" s="15">
        <f>'4'!$E12</f>
        <v>0</v>
      </c>
      <c r="I10" s="15">
        <f>'4'!$J12</f>
        <v>0</v>
      </c>
      <c r="J10" s="15">
        <f>'5'!$E12</f>
        <v>0</v>
      </c>
      <c r="K10" s="15">
        <f>'5'!$J12</f>
        <v>0</v>
      </c>
    </row>
    <row r="11" spans="1:11" ht="21" customHeight="1" x14ac:dyDescent="0.7"/>
    <row r="12" spans="1:11" ht="24.4" customHeight="1" x14ac:dyDescent="0.7">
      <c r="B12" s="47">
        <f>'6'!$C$1</f>
        <v>0</v>
      </c>
      <c r="C12" s="47"/>
      <c r="D12" s="47">
        <f>'7'!$C$1</f>
        <v>0</v>
      </c>
      <c r="E12" s="47"/>
      <c r="F12" s="47">
        <f>'8'!$C$1</f>
        <v>0</v>
      </c>
      <c r="G12" s="47"/>
      <c r="H12" s="47">
        <f>'9'!$C$1</f>
        <v>0</v>
      </c>
      <c r="I12" s="47"/>
      <c r="J12" s="47">
        <f>'10'!$C$1</f>
        <v>0</v>
      </c>
      <c r="K12" s="47"/>
    </row>
    <row r="13" spans="1:11" ht="21" customHeight="1" x14ac:dyDescent="0.7">
      <c r="B13" s="1" t="s">
        <v>2</v>
      </c>
      <c r="C13" s="1" t="s">
        <v>3</v>
      </c>
      <c r="D13" s="1" t="s">
        <v>2</v>
      </c>
      <c r="E13" s="1" t="s">
        <v>3</v>
      </c>
      <c r="F13" s="1" t="s">
        <v>2</v>
      </c>
      <c r="G13" s="1" t="s">
        <v>3</v>
      </c>
      <c r="H13" s="1" t="s">
        <v>2</v>
      </c>
      <c r="I13" s="1" t="s">
        <v>3</v>
      </c>
      <c r="J13" s="1" t="s">
        <v>2</v>
      </c>
      <c r="K13" s="1" t="s">
        <v>3</v>
      </c>
    </row>
    <row r="14" spans="1:11" ht="21" customHeight="1" x14ac:dyDescent="0.7">
      <c r="A14" s="9" t="s">
        <v>14</v>
      </c>
      <c r="B14" s="15">
        <f>'6'!$E6</f>
        <v>0</v>
      </c>
      <c r="C14" s="15">
        <f>'6'!$J6</f>
        <v>0</v>
      </c>
      <c r="D14" s="15">
        <f>'7'!$E6</f>
        <v>0</v>
      </c>
      <c r="E14" s="15">
        <f>'7'!$J6</f>
        <v>0</v>
      </c>
      <c r="F14" s="15">
        <f>'8'!$E6</f>
        <v>0</v>
      </c>
      <c r="G14" s="15">
        <f>'8'!$J6</f>
        <v>0</v>
      </c>
      <c r="H14" s="15">
        <f>'9'!$E6</f>
        <v>0</v>
      </c>
      <c r="I14" s="15">
        <f>'9'!$J6</f>
        <v>0</v>
      </c>
      <c r="J14" s="15">
        <f>'10'!$E6</f>
        <v>0</v>
      </c>
      <c r="K14" s="15">
        <f>'10'!$J6</f>
        <v>0</v>
      </c>
    </row>
    <row r="15" spans="1:11" ht="21" customHeight="1" x14ac:dyDescent="0.7">
      <c r="A15" s="9" t="s">
        <v>15</v>
      </c>
      <c r="B15" s="15">
        <f>'6'!$E7</f>
        <v>0</v>
      </c>
      <c r="C15" s="15">
        <f>'6'!$J7</f>
        <v>0</v>
      </c>
      <c r="D15" s="15">
        <f>'7'!$E7</f>
        <v>0</v>
      </c>
      <c r="E15" s="15">
        <f>'7'!$J7</f>
        <v>0</v>
      </c>
      <c r="F15" s="15">
        <f>'8'!$E7</f>
        <v>0</v>
      </c>
      <c r="G15" s="15">
        <f>'8'!$J7</f>
        <v>0</v>
      </c>
      <c r="H15" s="15">
        <f>'9'!$E7</f>
        <v>0</v>
      </c>
      <c r="I15" s="15">
        <f>'9'!$J7</f>
        <v>0</v>
      </c>
      <c r="J15" s="15">
        <f>'10'!$E7</f>
        <v>0</v>
      </c>
      <c r="K15" s="15">
        <f>'10'!$J7</f>
        <v>0</v>
      </c>
    </row>
    <row r="16" spans="1:11" ht="21" customHeight="1" x14ac:dyDescent="0.7">
      <c r="A16" s="9" t="s">
        <v>16</v>
      </c>
      <c r="B16" s="15">
        <f>'6'!$E8</f>
        <v>0</v>
      </c>
      <c r="C16" s="15">
        <f>'6'!$J8</f>
        <v>0</v>
      </c>
      <c r="D16" s="15">
        <f>'7'!$E8</f>
        <v>0</v>
      </c>
      <c r="E16" s="15">
        <f>'7'!$J8</f>
        <v>0</v>
      </c>
      <c r="F16" s="15">
        <f>'8'!$E8</f>
        <v>0</v>
      </c>
      <c r="G16" s="15">
        <f>'8'!$J8</f>
        <v>0</v>
      </c>
      <c r="H16" s="15">
        <f>'9'!$E8</f>
        <v>0</v>
      </c>
      <c r="I16" s="15">
        <f>'9'!$J8</f>
        <v>0</v>
      </c>
      <c r="J16" s="15">
        <f>'10'!$E8</f>
        <v>0</v>
      </c>
      <c r="K16" s="15">
        <f>'10'!$J8</f>
        <v>0</v>
      </c>
    </row>
    <row r="17" spans="1:11" ht="21" customHeight="1" x14ac:dyDescent="0.7">
      <c r="A17" s="9" t="s">
        <v>17</v>
      </c>
      <c r="B17" s="15">
        <f>'6'!$E9</f>
        <v>0</v>
      </c>
      <c r="C17" s="15">
        <f>'6'!$J9</f>
        <v>0</v>
      </c>
      <c r="D17" s="15">
        <f>'7'!$E9</f>
        <v>0</v>
      </c>
      <c r="E17" s="15">
        <f>'7'!$J9</f>
        <v>0</v>
      </c>
      <c r="F17" s="15">
        <f>'8'!$E9</f>
        <v>0</v>
      </c>
      <c r="G17" s="15">
        <f>'8'!$J9</f>
        <v>0</v>
      </c>
      <c r="H17" s="15">
        <f>'9'!$E9</f>
        <v>0</v>
      </c>
      <c r="I17" s="15">
        <f>'9'!$J9</f>
        <v>0</v>
      </c>
      <c r="J17" s="15">
        <f>'10'!$E9</f>
        <v>0</v>
      </c>
      <c r="K17" s="15">
        <f>'10'!$J9</f>
        <v>0</v>
      </c>
    </row>
    <row r="18" spans="1:11" ht="21" customHeight="1" x14ac:dyDescent="0.7">
      <c r="A18" s="9" t="s">
        <v>18</v>
      </c>
      <c r="B18" s="15">
        <f>'6'!$E10</f>
        <v>0</v>
      </c>
      <c r="C18" s="15">
        <f>'6'!$J10</f>
        <v>0</v>
      </c>
      <c r="D18" s="15">
        <f>'7'!$E10</f>
        <v>0</v>
      </c>
      <c r="E18" s="15">
        <f>'7'!$J10</f>
        <v>0</v>
      </c>
      <c r="F18" s="15">
        <f>'8'!$E10</f>
        <v>0</v>
      </c>
      <c r="G18" s="15">
        <f>'8'!$J10</f>
        <v>0</v>
      </c>
      <c r="H18" s="15">
        <f>'9'!$E10</f>
        <v>0</v>
      </c>
      <c r="I18" s="15">
        <f>'9'!$J10</f>
        <v>0</v>
      </c>
      <c r="J18" s="15">
        <f>'10'!$E10</f>
        <v>0</v>
      </c>
      <c r="K18" s="15">
        <f>'10'!$J10</f>
        <v>0</v>
      </c>
    </row>
    <row r="19" spans="1:11" ht="21" customHeight="1" x14ac:dyDescent="0.7">
      <c r="A19" s="9" t="s">
        <v>19</v>
      </c>
      <c r="B19" s="15">
        <f>'6'!$E11</f>
        <v>0</v>
      </c>
      <c r="C19" s="15">
        <f>'6'!$J11</f>
        <v>0</v>
      </c>
      <c r="D19" s="15">
        <f>'7'!$E11</f>
        <v>0</v>
      </c>
      <c r="E19" s="15">
        <f>'7'!$J11</f>
        <v>0</v>
      </c>
      <c r="F19" s="15">
        <f>'8'!$E11</f>
        <v>0</v>
      </c>
      <c r="G19" s="15">
        <f>'8'!$J11</f>
        <v>0</v>
      </c>
      <c r="H19" s="15">
        <f>'9'!$E11</f>
        <v>0</v>
      </c>
      <c r="I19" s="15">
        <f>'9'!$J11</f>
        <v>0</v>
      </c>
      <c r="J19" s="15">
        <f>'10'!$E11</f>
        <v>0</v>
      </c>
      <c r="K19" s="15">
        <f>'10'!$J11</f>
        <v>0</v>
      </c>
    </row>
    <row r="20" spans="1:11" ht="21" customHeight="1" x14ac:dyDescent="0.7">
      <c r="A20" s="9" t="s">
        <v>20</v>
      </c>
      <c r="B20" s="15">
        <f>'6'!$E12</f>
        <v>0</v>
      </c>
      <c r="C20" s="15">
        <f>'6'!$J12</f>
        <v>0</v>
      </c>
      <c r="D20" s="15">
        <f>'7'!$E12</f>
        <v>0</v>
      </c>
      <c r="E20" s="15">
        <f>'7'!$J12</f>
        <v>0</v>
      </c>
      <c r="F20" s="15">
        <f>'8'!$E12</f>
        <v>0</v>
      </c>
      <c r="G20" s="15">
        <f>'8'!$J12</f>
        <v>0</v>
      </c>
      <c r="H20" s="15">
        <f>'9'!$E12</f>
        <v>0</v>
      </c>
      <c r="I20" s="15">
        <f>'9'!$J12</f>
        <v>0</v>
      </c>
      <c r="J20" s="15">
        <f>'10'!$E12</f>
        <v>0</v>
      </c>
      <c r="K20" s="15">
        <f>'10'!$J12</f>
        <v>0</v>
      </c>
    </row>
  </sheetData>
  <mergeCells count="10">
    <mergeCell ref="B12:C12"/>
    <mergeCell ref="D12:E12"/>
    <mergeCell ref="F12:G12"/>
    <mergeCell ref="H12:I12"/>
    <mergeCell ref="J12:K12"/>
    <mergeCell ref="B2:C2"/>
    <mergeCell ref="D2:E2"/>
    <mergeCell ref="F2:G2"/>
    <mergeCell ref="H2:I2"/>
    <mergeCell ref="J2:K2"/>
  </mergeCells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1040B-E452-47ED-81D0-8E209B5F65EE}">
  <dimension ref="A1:N22"/>
  <sheetViews>
    <sheetView showGridLines="0" showRowColHeaders="0" tabSelected="1" zoomScaleNormal="100" workbookViewId="0">
      <selection activeCell="C1" sqref="C1"/>
    </sheetView>
  </sheetViews>
  <sheetFormatPr defaultRowHeight="17.649999999999999" x14ac:dyDescent="0.7"/>
  <cols>
    <col min="1" max="1" width="6.6875" customWidth="1"/>
    <col min="2" max="2" width="7" customWidth="1"/>
    <col min="3" max="5" width="13.875" customWidth="1"/>
    <col min="6" max="6" width="6.5625" customWidth="1"/>
    <col min="7" max="7" width="7" customWidth="1"/>
    <col min="8" max="10" width="13.875" customWidth="1"/>
    <col min="11" max="11" width="3.75" customWidth="1"/>
    <col min="12" max="12" width="10.25" hidden="1" customWidth="1"/>
    <col min="13" max="13" width="9.875" customWidth="1"/>
  </cols>
  <sheetData>
    <row r="1" spans="1:14" ht="43.5" customHeight="1" x14ac:dyDescent="0.7">
      <c r="A1" s="43" t="s">
        <v>0</v>
      </c>
      <c r="B1" s="44"/>
      <c r="C1" s="20"/>
      <c r="F1" s="45" t="s">
        <v>21</v>
      </c>
      <c r="G1" s="46"/>
      <c r="H1" s="16"/>
      <c r="I1" s="25" t="s">
        <v>44</v>
      </c>
      <c r="J1" s="3">
        <f>(H1+1)*30000</f>
        <v>30000</v>
      </c>
      <c r="K1" s="13"/>
      <c r="L1" s="14"/>
    </row>
    <row r="2" spans="1:14" ht="12.85" customHeight="1" x14ac:dyDescent="0.7"/>
    <row r="3" spans="1:14" ht="10.9" customHeight="1" x14ac:dyDescent="0.7"/>
    <row r="4" spans="1:14" ht="26.25" customHeight="1" x14ac:dyDescent="0.7">
      <c r="A4" s="4"/>
      <c r="B4" s="42" t="s">
        <v>2</v>
      </c>
      <c r="C4" s="42"/>
      <c r="D4" s="42"/>
      <c r="E4" s="42"/>
      <c r="F4" s="11"/>
      <c r="G4" s="42" t="s">
        <v>3</v>
      </c>
      <c r="H4" s="42"/>
      <c r="I4" s="42"/>
      <c r="J4" s="42"/>
      <c r="M4" s="2" t="s">
        <v>12</v>
      </c>
    </row>
    <row r="5" spans="1:14" ht="25.5" customHeight="1" x14ac:dyDescent="0.7">
      <c r="B5" s="21" t="s">
        <v>13</v>
      </c>
      <c r="C5" s="22" t="s">
        <v>10</v>
      </c>
      <c r="D5" s="22" t="s">
        <v>11</v>
      </c>
      <c r="E5" s="23" t="s">
        <v>41</v>
      </c>
      <c r="F5" s="12"/>
      <c r="G5" s="21" t="s">
        <v>13</v>
      </c>
      <c r="H5" s="22" t="s">
        <v>10</v>
      </c>
      <c r="I5" s="22" t="s">
        <v>11</v>
      </c>
      <c r="J5" s="23" t="s">
        <v>41</v>
      </c>
      <c r="M5" s="7">
        <f>J1</f>
        <v>30000</v>
      </c>
      <c r="N5" s="10"/>
    </row>
    <row r="6" spans="1:14" ht="27.75" customHeight="1" x14ac:dyDescent="0.7">
      <c r="A6" s="2" t="s">
        <v>1</v>
      </c>
      <c r="B6" s="16"/>
      <c r="C6" s="17"/>
      <c r="D6" s="5">
        <f t="shared" ref="D6:D12" si="0">IF(C6="",0,IF(B6&lt;=G6,MIN(M5,C6),MIN(M5-I6,C6)))</f>
        <v>0</v>
      </c>
      <c r="E6" s="5">
        <f>C6-D6</f>
        <v>0</v>
      </c>
      <c r="F6" s="6"/>
      <c r="G6" s="16"/>
      <c r="H6" s="17"/>
      <c r="I6" s="5">
        <f t="shared" ref="I6:I12" si="1">IF(H6="",0,IF(G6&lt;B6,MIN(M5,H6),MIN(M5-D6,H6)))</f>
        <v>0</v>
      </c>
      <c r="J6" s="5">
        <f>H6-I6</f>
        <v>0</v>
      </c>
      <c r="L6" s="8">
        <f>J1-D6-I6</f>
        <v>30000</v>
      </c>
      <c r="M6" s="7">
        <f>J1-D6-I6</f>
        <v>30000</v>
      </c>
      <c r="N6" s="10"/>
    </row>
    <row r="7" spans="1:14" ht="27.75" customHeight="1" x14ac:dyDescent="0.7">
      <c r="A7" s="2" t="s">
        <v>4</v>
      </c>
      <c r="B7" s="16"/>
      <c r="C7" s="17"/>
      <c r="D7" s="5">
        <f t="shared" si="0"/>
        <v>0</v>
      </c>
      <c r="E7" s="5">
        <f>C7-D7</f>
        <v>0</v>
      </c>
      <c r="F7" s="6"/>
      <c r="G7" s="16"/>
      <c r="H7" s="18"/>
      <c r="I7" s="5">
        <f t="shared" si="1"/>
        <v>0</v>
      </c>
      <c r="J7" s="5">
        <f>H7-I7</f>
        <v>0</v>
      </c>
      <c r="L7" s="8">
        <f t="shared" ref="L7:L12" si="2">L6-D7-I7</f>
        <v>30000</v>
      </c>
      <c r="M7" s="7">
        <f t="shared" ref="M7:M12" si="3">M6-D7-I7</f>
        <v>30000</v>
      </c>
      <c r="N7" s="10"/>
    </row>
    <row r="8" spans="1:14" ht="27.75" customHeight="1" x14ac:dyDescent="0.7">
      <c r="A8" s="2" t="s">
        <v>5</v>
      </c>
      <c r="B8" s="16"/>
      <c r="C8" s="17"/>
      <c r="D8" s="5">
        <f t="shared" si="0"/>
        <v>0</v>
      </c>
      <c r="E8" s="5">
        <f t="shared" ref="E8" si="4">C8-D8</f>
        <v>0</v>
      </c>
      <c r="F8" s="6"/>
      <c r="G8" s="16"/>
      <c r="H8" s="18"/>
      <c r="I8" s="5">
        <f t="shared" si="1"/>
        <v>0</v>
      </c>
      <c r="J8" s="5">
        <f t="shared" ref="J8" si="5">H8-I8</f>
        <v>0</v>
      </c>
      <c r="L8" s="8">
        <f t="shared" si="2"/>
        <v>30000</v>
      </c>
      <c r="M8" s="7">
        <f t="shared" si="3"/>
        <v>30000</v>
      </c>
    </row>
    <row r="9" spans="1:14" ht="27.75" customHeight="1" x14ac:dyDescent="0.7">
      <c r="A9" s="2" t="s">
        <v>6</v>
      </c>
      <c r="B9" s="16"/>
      <c r="C9" s="17"/>
      <c r="D9" s="5">
        <f t="shared" si="0"/>
        <v>0</v>
      </c>
      <c r="E9" s="5">
        <f>C9-D9</f>
        <v>0</v>
      </c>
      <c r="F9" s="6"/>
      <c r="G9" s="16"/>
      <c r="H9" s="18"/>
      <c r="I9" s="5">
        <f t="shared" si="1"/>
        <v>0</v>
      </c>
      <c r="J9" s="5">
        <f>H9-I9</f>
        <v>0</v>
      </c>
      <c r="L9" s="8">
        <f t="shared" si="2"/>
        <v>30000</v>
      </c>
      <c r="M9" s="7">
        <f t="shared" si="3"/>
        <v>30000</v>
      </c>
    </row>
    <row r="10" spans="1:14" ht="27.75" customHeight="1" x14ac:dyDescent="0.7">
      <c r="A10" s="2" t="s">
        <v>7</v>
      </c>
      <c r="B10" s="16"/>
      <c r="C10" s="17"/>
      <c r="D10" s="5">
        <f t="shared" si="0"/>
        <v>0</v>
      </c>
      <c r="E10" s="5">
        <f>C10-D10</f>
        <v>0</v>
      </c>
      <c r="F10" s="6"/>
      <c r="G10" s="16"/>
      <c r="H10" s="18"/>
      <c r="I10" s="5">
        <f t="shared" si="1"/>
        <v>0</v>
      </c>
      <c r="J10" s="5">
        <f>H10-I10</f>
        <v>0</v>
      </c>
      <c r="L10" s="8">
        <f t="shared" si="2"/>
        <v>30000</v>
      </c>
      <c r="M10" s="7">
        <f t="shared" si="3"/>
        <v>30000</v>
      </c>
    </row>
    <row r="11" spans="1:14" ht="27.75" customHeight="1" x14ac:dyDescent="0.7">
      <c r="A11" s="2" t="s">
        <v>8</v>
      </c>
      <c r="B11" s="16"/>
      <c r="C11" s="17"/>
      <c r="D11" s="5">
        <f t="shared" si="0"/>
        <v>0</v>
      </c>
      <c r="E11" s="5">
        <f>C11-D11</f>
        <v>0</v>
      </c>
      <c r="F11" s="6"/>
      <c r="G11" s="16"/>
      <c r="H11" s="18"/>
      <c r="I11" s="5">
        <f t="shared" si="1"/>
        <v>0</v>
      </c>
      <c r="J11" s="5">
        <f>H11-I11</f>
        <v>0</v>
      </c>
      <c r="L11" s="8">
        <f t="shared" si="2"/>
        <v>30000</v>
      </c>
      <c r="M11" s="7">
        <f t="shared" si="3"/>
        <v>30000</v>
      </c>
    </row>
    <row r="12" spans="1:14" ht="27.75" customHeight="1" x14ac:dyDescent="0.7">
      <c r="A12" s="2" t="s">
        <v>9</v>
      </c>
      <c r="B12" s="16"/>
      <c r="C12" s="17"/>
      <c r="D12" s="5">
        <f t="shared" si="0"/>
        <v>0</v>
      </c>
      <c r="E12" s="5">
        <f>C12-D12</f>
        <v>0</v>
      </c>
      <c r="F12" s="6"/>
      <c r="G12" s="16"/>
      <c r="H12" s="18"/>
      <c r="I12" s="5">
        <f t="shared" si="1"/>
        <v>0</v>
      </c>
      <c r="J12" s="5">
        <f>H12-I12</f>
        <v>0</v>
      </c>
      <c r="L12" s="8">
        <f t="shared" si="2"/>
        <v>30000</v>
      </c>
      <c r="M12" s="7">
        <f t="shared" si="3"/>
        <v>30000</v>
      </c>
    </row>
    <row r="13" spans="1:14" ht="15" customHeight="1" x14ac:dyDescent="0.7"/>
    <row r="14" spans="1:14" ht="27" customHeight="1" x14ac:dyDescent="0.7"/>
    <row r="15" spans="1:14" ht="25.15" customHeight="1" x14ac:dyDescent="0.7"/>
    <row r="18" customFormat="1" x14ac:dyDescent="0.7"/>
    <row r="20" customFormat="1" x14ac:dyDescent="0.7"/>
    <row r="22" customFormat="1" x14ac:dyDescent="0.7"/>
  </sheetData>
  <sheetProtection sheet="1" objects="1" scenarios="1"/>
  <mergeCells count="4">
    <mergeCell ref="G4:J4"/>
    <mergeCell ref="A1:B1"/>
    <mergeCell ref="F1:G1"/>
    <mergeCell ref="B4:E4"/>
  </mergeCells>
  <phoneticPr fontId="2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2AAE5-AE59-4B75-A4FD-DDFCF5E0CA03}">
  <dimension ref="A1:N15"/>
  <sheetViews>
    <sheetView showGridLines="0" showRowColHeaders="0" workbookViewId="0">
      <selection activeCell="C1" sqref="C1"/>
    </sheetView>
  </sheetViews>
  <sheetFormatPr defaultRowHeight="17.649999999999999" x14ac:dyDescent="0.7"/>
  <cols>
    <col min="1" max="1" width="6.6875" customWidth="1"/>
    <col min="2" max="2" width="7" customWidth="1"/>
    <col min="3" max="5" width="13.875" customWidth="1"/>
    <col min="6" max="6" width="6.5625" customWidth="1"/>
    <col min="7" max="7" width="7" customWidth="1"/>
    <col min="8" max="10" width="13.875" customWidth="1"/>
    <col min="11" max="11" width="3.75" customWidth="1"/>
    <col min="12" max="12" width="10.25" hidden="1" customWidth="1"/>
    <col min="13" max="13" width="9.875" customWidth="1"/>
  </cols>
  <sheetData>
    <row r="1" spans="1:14" ht="43.5" customHeight="1" x14ac:dyDescent="0.7">
      <c r="A1" s="43" t="s">
        <v>0</v>
      </c>
      <c r="B1" s="44"/>
      <c r="C1" s="20"/>
      <c r="F1" s="45" t="s">
        <v>21</v>
      </c>
      <c r="G1" s="46"/>
      <c r="H1" s="16"/>
      <c r="I1" s="25" t="s">
        <v>44</v>
      </c>
      <c r="J1" s="3">
        <f>(H1+1)*30000</f>
        <v>30000</v>
      </c>
      <c r="K1" s="13"/>
      <c r="L1" s="14"/>
    </row>
    <row r="2" spans="1:14" ht="12.85" customHeight="1" x14ac:dyDescent="0.7"/>
    <row r="3" spans="1:14" ht="10.9" customHeight="1" x14ac:dyDescent="0.7"/>
    <row r="4" spans="1:14" ht="26.25" customHeight="1" x14ac:dyDescent="0.7">
      <c r="A4" s="4"/>
      <c r="B4" s="42" t="s">
        <v>2</v>
      </c>
      <c r="C4" s="42"/>
      <c r="D4" s="42"/>
      <c r="E4" s="42"/>
      <c r="F4" s="11"/>
      <c r="G4" s="42" t="s">
        <v>3</v>
      </c>
      <c r="H4" s="42"/>
      <c r="I4" s="42"/>
      <c r="J4" s="42"/>
      <c r="M4" s="2" t="s">
        <v>12</v>
      </c>
    </row>
    <row r="5" spans="1:14" ht="25.5" customHeight="1" x14ac:dyDescent="0.7">
      <c r="B5" s="21" t="s">
        <v>13</v>
      </c>
      <c r="C5" s="22" t="s">
        <v>10</v>
      </c>
      <c r="D5" s="22" t="s">
        <v>11</v>
      </c>
      <c r="E5" s="23" t="s">
        <v>41</v>
      </c>
      <c r="F5" s="12"/>
      <c r="G5" s="21" t="s">
        <v>13</v>
      </c>
      <c r="H5" s="22" t="s">
        <v>10</v>
      </c>
      <c r="I5" s="22" t="s">
        <v>11</v>
      </c>
      <c r="J5" s="23" t="s">
        <v>41</v>
      </c>
      <c r="M5" s="7">
        <f>J1</f>
        <v>30000</v>
      </c>
      <c r="N5" s="10"/>
    </row>
    <row r="6" spans="1:14" ht="27.75" customHeight="1" x14ac:dyDescent="0.7">
      <c r="A6" s="2" t="s">
        <v>1</v>
      </c>
      <c r="B6" s="16"/>
      <c r="C6" s="17"/>
      <c r="D6" s="5">
        <f t="shared" ref="D6:D12" si="0">IF(C6="",0,IF(B6&lt;=G6,MIN(M5,C6),MIN(M5-I6,C6)))</f>
        <v>0</v>
      </c>
      <c r="E6" s="5">
        <f>C6-D6</f>
        <v>0</v>
      </c>
      <c r="F6" s="6"/>
      <c r="G6" s="16"/>
      <c r="H6" s="17"/>
      <c r="I6" s="5">
        <f t="shared" ref="I6:I12" si="1">IF(H6="",0,IF(G6&lt;B6,MIN(M5,H6),MIN(M5-D6,H6)))</f>
        <v>0</v>
      </c>
      <c r="J6" s="5">
        <f>H6-I6</f>
        <v>0</v>
      </c>
      <c r="L6" s="8">
        <f>J1-D6-I6</f>
        <v>30000</v>
      </c>
      <c r="M6" s="7">
        <f>J1-D6-I6</f>
        <v>30000</v>
      </c>
      <c r="N6" s="10"/>
    </row>
    <row r="7" spans="1:14" ht="27.75" customHeight="1" x14ac:dyDescent="0.7">
      <c r="A7" s="2" t="s">
        <v>4</v>
      </c>
      <c r="B7" s="16"/>
      <c r="C7" s="17"/>
      <c r="D7" s="5">
        <f t="shared" si="0"/>
        <v>0</v>
      </c>
      <c r="E7" s="5">
        <f>C7-D7</f>
        <v>0</v>
      </c>
      <c r="F7" s="6"/>
      <c r="G7" s="16"/>
      <c r="H7" s="18"/>
      <c r="I7" s="5">
        <f t="shared" si="1"/>
        <v>0</v>
      </c>
      <c r="J7" s="5">
        <f>H7-I7</f>
        <v>0</v>
      </c>
      <c r="L7" s="8">
        <f t="shared" ref="L7:L12" si="2">L6-D7-I7</f>
        <v>30000</v>
      </c>
      <c r="M7" s="7">
        <f t="shared" ref="M7:M12" si="3">M6-D7-I7</f>
        <v>30000</v>
      </c>
      <c r="N7" s="10"/>
    </row>
    <row r="8" spans="1:14" ht="27.75" customHeight="1" x14ac:dyDescent="0.7">
      <c r="A8" s="2" t="s">
        <v>5</v>
      </c>
      <c r="B8" s="16"/>
      <c r="C8" s="17"/>
      <c r="D8" s="5">
        <f t="shared" si="0"/>
        <v>0</v>
      </c>
      <c r="E8" s="5">
        <f t="shared" ref="E8" si="4">C8-D8</f>
        <v>0</v>
      </c>
      <c r="F8" s="6"/>
      <c r="G8" s="16"/>
      <c r="H8" s="18"/>
      <c r="I8" s="5">
        <f t="shared" si="1"/>
        <v>0</v>
      </c>
      <c r="J8" s="5">
        <f t="shared" ref="J8" si="5">H8-I8</f>
        <v>0</v>
      </c>
      <c r="L8" s="8">
        <f t="shared" si="2"/>
        <v>30000</v>
      </c>
      <c r="M8" s="7">
        <f t="shared" si="3"/>
        <v>30000</v>
      </c>
    </row>
    <row r="9" spans="1:14" ht="27.75" customHeight="1" x14ac:dyDescent="0.7">
      <c r="A9" s="2" t="s">
        <v>6</v>
      </c>
      <c r="B9" s="16"/>
      <c r="C9" s="17"/>
      <c r="D9" s="5">
        <f t="shared" si="0"/>
        <v>0</v>
      </c>
      <c r="E9" s="5">
        <f>C9-D9</f>
        <v>0</v>
      </c>
      <c r="F9" s="6"/>
      <c r="G9" s="16"/>
      <c r="H9" s="18"/>
      <c r="I9" s="5">
        <f t="shared" si="1"/>
        <v>0</v>
      </c>
      <c r="J9" s="5">
        <f>H9-I9</f>
        <v>0</v>
      </c>
      <c r="L9" s="8">
        <f t="shared" si="2"/>
        <v>30000</v>
      </c>
      <c r="M9" s="7">
        <f t="shared" si="3"/>
        <v>30000</v>
      </c>
    </row>
    <row r="10" spans="1:14" ht="27.75" customHeight="1" x14ac:dyDescent="0.7">
      <c r="A10" s="2" t="s">
        <v>7</v>
      </c>
      <c r="B10" s="16"/>
      <c r="C10" s="17"/>
      <c r="D10" s="5">
        <f t="shared" si="0"/>
        <v>0</v>
      </c>
      <c r="E10" s="5">
        <f>C10-D10</f>
        <v>0</v>
      </c>
      <c r="F10" s="6"/>
      <c r="G10" s="16"/>
      <c r="H10" s="18"/>
      <c r="I10" s="5">
        <f t="shared" si="1"/>
        <v>0</v>
      </c>
      <c r="J10" s="5">
        <f>H10-I10</f>
        <v>0</v>
      </c>
      <c r="L10" s="8">
        <f t="shared" si="2"/>
        <v>30000</v>
      </c>
      <c r="M10" s="7">
        <f t="shared" si="3"/>
        <v>30000</v>
      </c>
    </row>
    <row r="11" spans="1:14" ht="27.75" customHeight="1" x14ac:dyDescent="0.7">
      <c r="A11" s="2" t="s">
        <v>8</v>
      </c>
      <c r="B11" s="16"/>
      <c r="C11" s="17"/>
      <c r="D11" s="5">
        <f t="shared" si="0"/>
        <v>0</v>
      </c>
      <c r="E11" s="5">
        <f>C11-D11</f>
        <v>0</v>
      </c>
      <c r="F11" s="6"/>
      <c r="G11" s="16"/>
      <c r="H11" s="18"/>
      <c r="I11" s="5">
        <f t="shared" si="1"/>
        <v>0</v>
      </c>
      <c r="J11" s="5">
        <f>H11-I11</f>
        <v>0</v>
      </c>
      <c r="L11" s="8">
        <f t="shared" si="2"/>
        <v>30000</v>
      </c>
      <c r="M11" s="7">
        <f t="shared" si="3"/>
        <v>30000</v>
      </c>
    </row>
    <row r="12" spans="1:14" ht="27.75" customHeight="1" x14ac:dyDescent="0.7">
      <c r="A12" s="2" t="s">
        <v>9</v>
      </c>
      <c r="B12" s="16"/>
      <c r="C12" s="17"/>
      <c r="D12" s="5">
        <f t="shared" si="0"/>
        <v>0</v>
      </c>
      <c r="E12" s="5">
        <f>C12-D12</f>
        <v>0</v>
      </c>
      <c r="F12" s="6"/>
      <c r="G12" s="16"/>
      <c r="H12" s="18"/>
      <c r="I12" s="5">
        <f t="shared" si="1"/>
        <v>0</v>
      </c>
      <c r="J12" s="5">
        <f>H12-I12</f>
        <v>0</v>
      </c>
      <c r="L12" s="8">
        <f t="shared" si="2"/>
        <v>30000</v>
      </c>
      <c r="M12" s="7">
        <f t="shared" si="3"/>
        <v>30000</v>
      </c>
    </row>
    <row r="13" spans="1:14" ht="15" customHeight="1" x14ac:dyDescent="0.7"/>
    <row r="14" spans="1:14" ht="27" customHeight="1" x14ac:dyDescent="0.7"/>
    <row r="15" spans="1:14" ht="25.15" customHeight="1" x14ac:dyDescent="0.7"/>
  </sheetData>
  <sheetProtection sheet="1" objects="1" scenarios="1"/>
  <mergeCells count="4">
    <mergeCell ref="A1:B1"/>
    <mergeCell ref="F1:G1"/>
    <mergeCell ref="B4:E4"/>
    <mergeCell ref="G4:J4"/>
  </mergeCells>
  <phoneticPr fontId="2"/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ABDB4-0D39-434A-B1CF-A37410EE82E1}">
  <dimension ref="A1:N15"/>
  <sheetViews>
    <sheetView showGridLines="0" showRowColHeaders="0" workbookViewId="0">
      <selection activeCell="C1" sqref="C1"/>
    </sheetView>
  </sheetViews>
  <sheetFormatPr defaultRowHeight="17.649999999999999" x14ac:dyDescent="0.7"/>
  <cols>
    <col min="1" max="1" width="6.6875" customWidth="1"/>
    <col min="2" max="2" width="7" customWidth="1"/>
    <col min="3" max="5" width="13.875" customWidth="1"/>
    <col min="6" max="6" width="6.5625" customWidth="1"/>
    <col min="7" max="7" width="7" customWidth="1"/>
    <col min="8" max="10" width="13.875" customWidth="1"/>
    <col min="11" max="11" width="3.75" customWidth="1"/>
    <col min="12" max="12" width="10.25" hidden="1" customWidth="1"/>
    <col min="13" max="13" width="9.875" customWidth="1"/>
  </cols>
  <sheetData>
    <row r="1" spans="1:14" ht="43.5" customHeight="1" x14ac:dyDescent="0.7">
      <c r="A1" s="43" t="s">
        <v>0</v>
      </c>
      <c r="B1" s="44"/>
      <c r="C1" s="20"/>
      <c r="F1" s="45" t="s">
        <v>21</v>
      </c>
      <c r="G1" s="46"/>
      <c r="H1" s="16"/>
      <c r="I1" s="25" t="s">
        <v>44</v>
      </c>
      <c r="J1" s="3">
        <f>(H1+1)*30000</f>
        <v>30000</v>
      </c>
      <c r="K1" s="13"/>
      <c r="L1" s="14"/>
    </row>
    <row r="2" spans="1:14" ht="12.85" customHeight="1" x14ac:dyDescent="0.7"/>
    <row r="3" spans="1:14" ht="10.9" customHeight="1" x14ac:dyDescent="0.7"/>
    <row r="4" spans="1:14" ht="26.25" customHeight="1" x14ac:dyDescent="0.7">
      <c r="A4" s="4"/>
      <c r="B4" s="42" t="s">
        <v>2</v>
      </c>
      <c r="C4" s="42"/>
      <c r="D4" s="42"/>
      <c r="E4" s="42"/>
      <c r="F4" s="11"/>
      <c r="G4" s="42" t="s">
        <v>3</v>
      </c>
      <c r="H4" s="42"/>
      <c r="I4" s="42"/>
      <c r="J4" s="42"/>
      <c r="M4" s="2" t="s">
        <v>12</v>
      </c>
    </row>
    <row r="5" spans="1:14" ht="25.5" customHeight="1" x14ac:dyDescent="0.7">
      <c r="B5" s="21" t="s">
        <v>13</v>
      </c>
      <c r="C5" s="22" t="s">
        <v>10</v>
      </c>
      <c r="D5" s="22" t="s">
        <v>11</v>
      </c>
      <c r="E5" s="23" t="s">
        <v>41</v>
      </c>
      <c r="F5" s="12"/>
      <c r="G5" s="21" t="s">
        <v>13</v>
      </c>
      <c r="H5" s="22" t="s">
        <v>10</v>
      </c>
      <c r="I5" s="22" t="s">
        <v>11</v>
      </c>
      <c r="J5" s="23" t="s">
        <v>41</v>
      </c>
      <c r="M5" s="7">
        <f>J1</f>
        <v>30000</v>
      </c>
      <c r="N5" s="10"/>
    </row>
    <row r="6" spans="1:14" ht="27.75" customHeight="1" x14ac:dyDescent="0.7">
      <c r="A6" s="2" t="s">
        <v>1</v>
      </c>
      <c r="B6" s="16"/>
      <c r="C6" s="17"/>
      <c r="D6" s="5">
        <f t="shared" ref="D6:D12" si="0">IF(C6="",0,IF(B6&lt;=G6,MIN(M5,C6),MIN(M5-I6,C6)))</f>
        <v>0</v>
      </c>
      <c r="E6" s="5">
        <f>C6-D6</f>
        <v>0</v>
      </c>
      <c r="F6" s="6"/>
      <c r="G6" s="16"/>
      <c r="H6" s="17"/>
      <c r="I6" s="5">
        <f t="shared" ref="I6:I12" si="1">IF(H6="",0,IF(G6&lt;B6,MIN(M5,H6),MIN(M5-D6,H6)))</f>
        <v>0</v>
      </c>
      <c r="J6" s="5">
        <f>H6-I6</f>
        <v>0</v>
      </c>
      <c r="L6" s="8">
        <f>J1-D6-I6</f>
        <v>30000</v>
      </c>
      <c r="M6" s="7">
        <f>J1-D6-I6</f>
        <v>30000</v>
      </c>
      <c r="N6" s="10"/>
    </row>
    <row r="7" spans="1:14" ht="27.75" customHeight="1" x14ac:dyDescent="0.7">
      <c r="A7" s="2" t="s">
        <v>4</v>
      </c>
      <c r="B7" s="16"/>
      <c r="C7" s="17"/>
      <c r="D7" s="5">
        <f t="shared" si="0"/>
        <v>0</v>
      </c>
      <c r="E7" s="5">
        <f>C7-D7</f>
        <v>0</v>
      </c>
      <c r="F7" s="6"/>
      <c r="G7" s="16"/>
      <c r="H7" s="18"/>
      <c r="I7" s="5">
        <f t="shared" si="1"/>
        <v>0</v>
      </c>
      <c r="J7" s="5">
        <f>H7-I7</f>
        <v>0</v>
      </c>
      <c r="L7" s="8">
        <f t="shared" ref="L7:L12" si="2">L6-D7-I7</f>
        <v>30000</v>
      </c>
      <c r="M7" s="7">
        <f t="shared" ref="M7:M12" si="3">M6-D7-I7</f>
        <v>30000</v>
      </c>
      <c r="N7" s="10"/>
    </row>
    <row r="8" spans="1:14" ht="27.75" customHeight="1" x14ac:dyDescent="0.7">
      <c r="A8" s="2" t="s">
        <v>5</v>
      </c>
      <c r="B8" s="16"/>
      <c r="C8" s="17"/>
      <c r="D8" s="5">
        <f t="shared" si="0"/>
        <v>0</v>
      </c>
      <c r="E8" s="5">
        <f t="shared" ref="E8" si="4">C8-D8</f>
        <v>0</v>
      </c>
      <c r="F8" s="6"/>
      <c r="G8" s="16"/>
      <c r="H8" s="18"/>
      <c r="I8" s="5">
        <f t="shared" si="1"/>
        <v>0</v>
      </c>
      <c r="J8" s="5">
        <f t="shared" ref="J8" si="5">H8-I8</f>
        <v>0</v>
      </c>
      <c r="L8" s="8">
        <f t="shared" si="2"/>
        <v>30000</v>
      </c>
      <c r="M8" s="7">
        <f t="shared" si="3"/>
        <v>30000</v>
      </c>
    </row>
    <row r="9" spans="1:14" ht="27.75" customHeight="1" x14ac:dyDescent="0.7">
      <c r="A9" s="2" t="s">
        <v>6</v>
      </c>
      <c r="B9" s="16"/>
      <c r="C9" s="17"/>
      <c r="D9" s="5">
        <f t="shared" si="0"/>
        <v>0</v>
      </c>
      <c r="E9" s="5">
        <f>C9-D9</f>
        <v>0</v>
      </c>
      <c r="F9" s="6"/>
      <c r="G9" s="16"/>
      <c r="H9" s="18"/>
      <c r="I9" s="5">
        <f t="shared" si="1"/>
        <v>0</v>
      </c>
      <c r="J9" s="5">
        <f>H9-I9</f>
        <v>0</v>
      </c>
      <c r="L9" s="8">
        <f t="shared" si="2"/>
        <v>30000</v>
      </c>
      <c r="M9" s="7">
        <f t="shared" si="3"/>
        <v>30000</v>
      </c>
    </row>
    <row r="10" spans="1:14" ht="27.75" customHeight="1" x14ac:dyDescent="0.7">
      <c r="A10" s="2" t="s">
        <v>7</v>
      </c>
      <c r="B10" s="16"/>
      <c r="C10" s="17"/>
      <c r="D10" s="5">
        <f t="shared" si="0"/>
        <v>0</v>
      </c>
      <c r="E10" s="5">
        <f>C10-D10</f>
        <v>0</v>
      </c>
      <c r="F10" s="6"/>
      <c r="G10" s="16"/>
      <c r="H10" s="18"/>
      <c r="I10" s="5">
        <f t="shared" si="1"/>
        <v>0</v>
      </c>
      <c r="J10" s="5">
        <f>H10-I10</f>
        <v>0</v>
      </c>
      <c r="L10" s="8">
        <f t="shared" si="2"/>
        <v>30000</v>
      </c>
      <c r="M10" s="7">
        <f t="shared" si="3"/>
        <v>30000</v>
      </c>
    </row>
    <row r="11" spans="1:14" ht="27.75" customHeight="1" x14ac:dyDescent="0.7">
      <c r="A11" s="2" t="s">
        <v>8</v>
      </c>
      <c r="B11" s="16"/>
      <c r="C11" s="17"/>
      <c r="D11" s="5">
        <f t="shared" si="0"/>
        <v>0</v>
      </c>
      <c r="E11" s="5">
        <f>C11-D11</f>
        <v>0</v>
      </c>
      <c r="F11" s="6"/>
      <c r="G11" s="16"/>
      <c r="H11" s="18"/>
      <c r="I11" s="5">
        <f t="shared" si="1"/>
        <v>0</v>
      </c>
      <c r="J11" s="5">
        <f>H11-I11</f>
        <v>0</v>
      </c>
      <c r="L11" s="8">
        <f t="shared" si="2"/>
        <v>30000</v>
      </c>
      <c r="M11" s="7">
        <f t="shared" si="3"/>
        <v>30000</v>
      </c>
    </row>
    <row r="12" spans="1:14" ht="27.75" customHeight="1" x14ac:dyDescent="0.7">
      <c r="A12" s="2" t="s">
        <v>9</v>
      </c>
      <c r="B12" s="16"/>
      <c r="C12" s="17"/>
      <c r="D12" s="5">
        <f t="shared" si="0"/>
        <v>0</v>
      </c>
      <c r="E12" s="5">
        <f>C12-D12</f>
        <v>0</v>
      </c>
      <c r="F12" s="6"/>
      <c r="G12" s="16"/>
      <c r="H12" s="18"/>
      <c r="I12" s="5">
        <f t="shared" si="1"/>
        <v>0</v>
      </c>
      <c r="J12" s="5">
        <f>H12-I12</f>
        <v>0</v>
      </c>
      <c r="L12" s="8">
        <f t="shared" si="2"/>
        <v>30000</v>
      </c>
      <c r="M12" s="7">
        <f t="shared" si="3"/>
        <v>30000</v>
      </c>
    </row>
    <row r="13" spans="1:14" ht="15" customHeight="1" x14ac:dyDescent="0.7"/>
    <row r="14" spans="1:14" ht="27" customHeight="1" x14ac:dyDescent="0.7"/>
    <row r="15" spans="1:14" ht="25.15" customHeight="1" x14ac:dyDescent="0.7"/>
  </sheetData>
  <sheetProtection sheet="1" objects="1" scenarios="1"/>
  <mergeCells count="4">
    <mergeCell ref="A1:B1"/>
    <mergeCell ref="F1:G1"/>
    <mergeCell ref="B4:E4"/>
    <mergeCell ref="G4:J4"/>
  </mergeCells>
  <phoneticPr fontId="2"/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D7E83-83B8-4854-A8DE-7D08C95475AE}">
  <dimension ref="A1:N15"/>
  <sheetViews>
    <sheetView showGridLines="0" showRowColHeaders="0" workbookViewId="0">
      <selection activeCell="C1" sqref="C1"/>
    </sheetView>
  </sheetViews>
  <sheetFormatPr defaultRowHeight="17.649999999999999" x14ac:dyDescent="0.7"/>
  <cols>
    <col min="1" max="1" width="6.6875" customWidth="1"/>
    <col min="2" max="2" width="7" customWidth="1"/>
    <col min="3" max="5" width="13.875" customWidth="1"/>
    <col min="6" max="6" width="6.5625" customWidth="1"/>
    <col min="7" max="7" width="7" customWidth="1"/>
    <col min="8" max="10" width="13.875" customWidth="1"/>
    <col min="11" max="11" width="3.75" customWidth="1"/>
    <col min="12" max="12" width="10.25" hidden="1" customWidth="1"/>
    <col min="13" max="13" width="9.875" customWidth="1"/>
  </cols>
  <sheetData>
    <row r="1" spans="1:14" ht="43.5" customHeight="1" x14ac:dyDescent="0.7">
      <c r="A1" s="43" t="s">
        <v>0</v>
      </c>
      <c r="B1" s="44"/>
      <c r="C1" s="20"/>
      <c r="F1" s="45" t="s">
        <v>21</v>
      </c>
      <c r="G1" s="46"/>
      <c r="H1" s="16"/>
      <c r="I1" s="25" t="s">
        <v>44</v>
      </c>
      <c r="J1" s="3">
        <f>(H1+1)*30000</f>
        <v>30000</v>
      </c>
      <c r="K1" s="13"/>
      <c r="L1" s="14"/>
    </row>
    <row r="2" spans="1:14" ht="12.85" customHeight="1" x14ac:dyDescent="0.7"/>
    <row r="3" spans="1:14" ht="10.9" customHeight="1" x14ac:dyDescent="0.7"/>
    <row r="4" spans="1:14" ht="26.25" customHeight="1" x14ac:dyDescent="0.7">
      <c r="A4" s="4"/>
      <c r="B4" s="42" t="s">
        <v>2</v>
      </c>
      <c r="C4" s="42"/>
      <c r="D4" s="42"/>
      <c r="E4" s="42"/>
      <c r="F4" s="11"/>
      <c r="G4" s="42" t="s">
        <v>3</v>
      </c>
      <c r="H4" s="42"/>
      <c r="I4" s="42"/>
      <c r="J4" s="42"/>
      <c r="M4" s="2" t="s">
        <v>12</v>
      </c>
    </row>
    <row r="5" spans="1:14" ht="25.5" customHeight="1" x14ac:dyDescent="0.7">
      <c r="B5" s="21" t="s">
        <v>13</v>
      </c>
      <c r="C5" s="22" t="s">
        <v>10</v>
      </c>
      <c r="D5" s="22" t="s">
        <v>11</v>
      </c>
      <c r="E5" s="23" t="s">
        <v>41</v>
      </c>
      <c r="F5" s="12"/>
      <c r="G5" s="21" t="s">
        <v>13</v>
      </c>
      <c r="H5" s="22" t="s">
        <v>10</v>
      </c>
      <c r="I5" s="22" t="s">
        <v>11</v>
      </c>
      <c r="J5" s="23" t="s">
        <v>41</v>
      </c>
      <c r="M5" s="7">
        <f>J1</f>
        <v>30000</v>
      </c>
      <c r="N5" s="10"/>
    </row>
    <row r="6" spans="1:14" ht="27.75" customHeight="1" x14ac:dyDescent="0.7">
      <c r="A6" s="2" t="s">
        <v>1</v>
      </c>
      <c r="B6" s="16"/>
      <c r="C6" s="17"/>
      <c r="D6" s="5">
        <f t="shared" ref="D6:D12" si="0">IF(C6="",0,IF(B6&lt;=G6,MIN(M5,C6),MIN(M5-I6,C6)))</f>
        <v>0</v>
      </c>
      <c r="E6" s="5">
        <f>C6-D6</f>
        <v>0</v>
      </c>
      <c r="F6" s="6"/>
      <c r="G6" s="16"/>
      <c r="H6" s="17"/>
      <c r="I6" s="5">
        <f t="shared" ref="I6:I12" si="1">IF(H6="",0,IF(G6&lt;B6,MIN(M5,H6),MIN(M5-D6,H6)))</f>
        <v>0</v>
      </c>
      <c r="J6" s="5">
        <f>H6-I6</f>
        <v>0</v>
      </c>
      <c r="L6" s="8">
        <f>J1-D6-I6</f>
        <v>30000</v>
      </c>
      <c r="M6" s="7">
        <f>J1-D6-I6</f>
        <v>30000</v>
      </c>
      <c r="N6" s="10"/>
    </row>
    <row r="7" spans="1:14" ht="27.75" customHeight="1" x14ac:dyDescent="0.7">
      <c r="A7" s="2" t="s">
        <v>4</v>
      </c>
      <c r="B7" s="16"/>
      <c r="C7" s="17"/>
      <c r="D7" s="5">
        <f t="shared" si="0"/>
        <v>0</v>
      </c>
      <c r="E7" s="5">
        <f>C7-D7</f>
        <v>0</v>
      </c>
      <c r="F7" s="6"/>
      <c r="G7" s="16"/>
      <c r="H7" s="18"/>
      <c r="I7" s="5">
        <f t="shared" si="1"/>
        <v>0</v>
      </c>
      <c r="J7" s="5">
        <f>H7-I7</f>
        <v>0</v>
      </c>
      <c r="L7" s="8">
        <f t="shared" ref="L7:L12" si="2">L6-D7-I7</f>
        <v>30000</v>
      </c>
      <c r="M7" s="7">
        <f t="shared" ref="M7:M12" si="3">M6-D7-I7</f>
        <v>30000</v>
      </c>
      <c r="N7" s="10"/>
    </row>
    <row r="8" spans="1:14" ht="27.75" customHeight="1" x14ac:dyDescent="0.7">
      <c r="A8" s="2" t="s">
        <v>5</v>
      </c>
      <c r="B8" s="16"/>
      <c r="C8" s="17"/>
      <c r="D8" s="5">
        <f t="shared" si="0"/>
        <v>0</v>
      </c>
      <c r="E8" s="5">
        <f t="shared" ref="E8" si="4">C8-D8</f>
        <v>0</v>
      </c>
      <c r="F8" s="6"/>
      <c r="G8" s="16"/>
      <c r="H8" s="18"/>
      <c r="I8" s="5">
        <f t="shared" si="1"/>
        <v>0</v>
      </c>
      <c r="J8" s="5">
        <f t="shared" ref="J8" si="5">H8-I8</f>
        <v>0</v>
      </c>
      <c r="L8" s="8">
        <f t="shared" si="2"/>
        <v>30000</v>
      </c>
      <c r="M8" s="7">
        <f t="shared" si="3"/>
        <v>30000</v>
      </c>
    </row>
    <row r="9" spans="1:14" ht="27.75" customHeight="1" x14ac:dyDescent="0.7">
      <c r="A9" s="2" t="s">
        <v>6</v>
      </c>
      <c r="B9" s="16"/>
      <c r="C9" s="17"/>
      <c r="D9" s="5">
        <f t="shared" si="0"/>
        <v>0</v>
      </c>
      <c r="E9" s="5">
        <f>C9-D9</f>
        <v>0</v>
      </c>
      <c r="F9" s="6"/>
      <c r="G9" s="16"/>
      <c r="H9" s="18"/>
      <c r="I9" s="5">
        <f t="shared" si="1"/>
        <v>0</v>
      </c>
      <c r="J9" s="5">
        <f>H9-I9</f>
        <v>0</v>
      </c>
      <c r="L9" s="8">
        <f t="shared" si="2"/>
        <v>30000</v>
      </c>
      <c r="M9" s="7">
        <f t="shared" si="3"/>
        <v>30000</v>
      </c>
    </row>
    <row r="10" spans="1:14" ht="27.75" customHeight="1" x14ac:dyDescent="0.7">
      <c r="A10" s="2" t="s">
        <v>7</v>
      </c>
      <c r="B10" s="16"/>
      <c r="C10" s="17"/>
      <c r="D10" s="5">
        <f t="shared" si="0"/>
        <v>0</v>
      </c>
      <c r="E10" s="5">
        <f>C10-D10</f>
        <v>0</v>
      </c>
      <c r="F10" s="6"/>
      <c r="G10" s="16"/>
      <c r="H10" s="18"/>
      <c r="I10" s="5">
        <f t="shared" si="1"/>
        <v>0</v>
      </c>
      <c r="J10" s="5">
        <f>H10-I10</f>
        <v>0</v>
      </c>
      <c r="L10" s="8">
        <f t="shared" si="2"/>
        <v>30000</v>
      </c>
      <c r="M10" s="7">
        <f t="shared" si="3"/>
        <v>30000</v>
      </c>
    </row>
    <row r="11" spans="1:14" ht="27.75" customHeight="1" x14ac:dyDescent="0.7">
      <c r="A11" s="2" t="s">
        <v>8</v>
      </c>
      <c r="B11" s="16"/>
      <c r="C11" s="17"/>
      <c r="D11" s="5">
        <f t="shared" si="0"/>
        <v>0</v>
      </c>
      <c r="E11" s="5">
        <f>C11-D11</f>
        <v>0</v>
      </c>
      <c r="F11" s="6"/>
      <c r="G11" s="16"/>
      <c r="H11" s="18"/>
      <c r="I11" s="5">
        <f t="shared" si="1"/>
        <v>0</v>
      </c>
      <c r="J11" s="5">
        <f>H11-I11</f>
        <v>0</v>
      </c>
      <c r="L11" s="8">
        <f t="shared" si="2"/>
        <v>30000</v>
      </c>
      <c r="M11" s="7">
        <f t="shared" si="3"/>
        <v>30000</v>
      </c>
    </row>
    <row r="12" spans="1:14" ht="27.75" customHeight="1" x14ac:dyDescent="0.7">
      <c r="A12" s="2" t="s">
        <v>9</v>
      </c>
      <c r="B12" s="16"/>
      <c r="C12" s="17"/>
      <c r="D12" s="5">
        <f t="shared" si="0"/>
        <v>0</v>
      </c>
      <c r="E12" s="5">
        <f>C12-D12</f>
        <v>0</v>
      </c>
      <c r="F12" s="6"/>
      <c r="G12" s="16"/>
      <c r="H12" s="18"/>
      <c r="I12" s="5">
        <f t="shared" si="1"/>
        <v>0</v>
      </c>
      <c r="J12" s="5">
        <f>H12-I12</f>
        <v>0</v>
      </c>
      <c r="L12" s="8">
        <f t="shared" si="2"/>
        <v>30000</v>
      </c>
      <c r="M12" s="7">
        <f t="shared" si="3"/>
        <v>30000</v>
      </c>
    </row>
    <row r="13" spans="1:14" ht="15" customHeight="1" x14ac:dyDescent="0.7"/>
    <row r="14" spans="1:14" ht="27" customHeight="1" x14ac:dyDescent="0.7"/>
    <row r="15" spans="1:14" ht="25.15" customHeight="1" x14ac:dyDescent="0.7"/>
  </sheetData>
  <sheetProtection sheet="1" objects="1" scenarios="1"/>
  <mergeCells count="4">
    <mergeCell ref="A1:B1"/>
    <mergeCell ref="F1:G1"/>
    <mergeCell ref="B4:E4"/>
    <mergeCell ref="G4:J4"/>
  </mergeCells>
  <phoneticPr fontId="2"/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9DA2B-34AC-4A66-BCEF-23D670D189E4}">
  <dimension ref="A1:N15"/>
  <sheetViews>
    <sheetView showGridLines="0" showRowColHeaders="0" workbookViewId="0">
      <selection activeCell="C1" sqref="C1"/>
    </sheetView>
  </sheetViews>
  <sheetFormatPr defaultRowHeight="17.649999999999999" x14ac:dyDescent="0.7"/>
  <cols>
    <col min="1" max="1" width="6.6875" customWidth="1"/>
    <col min="2" max="2" width="7" customWidth="1"/>
    <col min="3" max="5" width="13.875" customWidth="1"/>
    <col min="6" max="6" width="6.5625" customWidth="1"/>
    <col min="7" max="7" width="7" customWidth="1"/>
    <col min="8" max="10" width="13.875" customWidth="1"/>
    <col min="11" max="11" width="3.75" customWidth="1"/>
    <col min="12" max="12" width="10.25" hidden="1" customWidth="1"/>
    <col min="13" max="13" width="9.875" customWidth="1"/>
  </cols>
  <sheetData>
    <row r="1" spans="1:14" ht="43.5" customHeight="1" x14ac:dyDescent="0.7">
      <c r="A1" s="43" t="s">
        <v>0</v>
      </c>
      <c r="B1" s="44"/>
      <c r="C1" s="20"/>
      <c r="F1" s="45" t="s">
        <v>21</v>
      </c>
      <c r="G1" s="46"/>
      <c r="H1" s="16"/>
      <c r="I1" s="25" t="s">
        <v>44</v>
      </c>
      <c r="J1" s="3">
        <f>(H1+1)*30000</f>
        <v>30000</v>
      </c>
      <c r="K1" s="13"/>
      <c r="L1" s="14"/>
    </row>
    <row r="2" spans="1:14" ht="12.85" customHeight="1" x14ac:dyDescent="0.7"/>
    <row r="3" spans="1:14" ht="10.9" customHeight="1" x14ac:dyDescent="0.7"/>
    <row r="4" spans="1:14" ht="26.25" customHeight="1" x14ac:dyDescent="0.7">
      <c r="A4" s="4"/>
      <c r="B4" s="42" t="s">
        <v>2</v>
      </c>
      <c r="C4" s="42"/>
      <c r="D4" s="42"/>
      <c r="E4" s="42"/>
      <c r="F4" s="11"/>
      <c r="G4" s="42" t="s">
        <v>3</v>
      </c>
      <c r="H4" s="42"/>
      <c r="I4" s="42"/>
      <c r="J4" s="42"/>
      <c r="M4" s="2" t="s">
        <v>12</v>
      </c>
    </row>
    <row r="5" spans="1:14" ht="25.5" customHeight="1" x14ac:dyDescent="0.7">
      <c r="B5" s="21" t="s">
        <v>13</v>
      </c>
      <c r="C5" s="22" t="s">
        <v>10</v>
      </c>
      <c r="D5" s="22" t="s">
        <v>11</v>
      </c>
      <c r="E5" s="23" t="s">
        <v>41</v>
      </c>
      <c r="F5" s="12"/>
      <c r="G5" s="21" t="s">
        <v>13</v>
      </c>
      <c r="H5" s="22" t="s">
        <v>10</v>
      </c>
      <c r="I5" s="22" t="s">
        <v>11</v>
      </c>
      <c r="J5" s="23" t="s">
        <v>41</v>
      </c>
      <c r="M5" s="7">
        <f>J1</f>
        <v>30000</v>
      </c>
      <c r="N5" s="10"/>
    </row>
    <row r="6" spans="1:14" ht="27.75" customHeight="1" x14ac:dyDescent="0.7">
      <c r="A6" s="2" t="s">
        <v>1</v>
      </c>
      <c r="B6" s="16"/>
      <c r="C6" s="17"/>
      <c r="D6" s="5">
        <f t="shared" ref="D6:D12" si="0">IF(C6="",0,IF(B6&lt;=G6,MIN(M5,C6),MIN(M5-I6,C6)))</f>
        <v>0</v>
      </c>
      <c r="E6" s="5">
        <f>C6-D6</f>
        <v>0</v>
      </c>
      <c r="F6" s="6"/>
      <c r="G6" s="16"/>
      <c r="H6" s="17"/>
      <c r="I6" s="5">
        <f t="shared" ref="I6:I12" si="1">IF(H6="",0,IF(G6&lt;B6,MIN(M5,H6),MIN(M5-D6,H6)))</f>
        <v>0</v>
      </c>
      <c r="J6" s="5">
        <f>H6-I6</f>
        <v>0</v>
      </c>
      <c r="L6" s="8">
        <f>J1-D6-I6</f>
        <v>30000</v>
      </c>
      <c r="M6" s="7">
        <f>J1-D6-I6</f>
        <v>30000</v>
      </c>
      <c r="N6" s="10"/>
    </row>
    <row r="7" spans="1:14" ht="27.75" customHeight="1" x14ac:dyDescent="0.7">
      <c r="A7" s="2" t="s">
        <v>4</v>
      </c>
      <c r="B7" s="16"/>
      <c r="C7" s="17"/>
      <c r="D7" s="5">
        <f t="shared" si="0"/>
        <v>0</v>
      </c>
      <c r="E7" s="5">
        <f>C7-D7</f>
        <v>0</v>
      </c>
      <c r="F7" s="6"/>
      <c r="G7" s="16"/>
      <c r="H7" s="18"/>
      <c r="I7" s="5">
        <f t="shared" si="1"/>
        <v>0</v>
      </c>
      <c r="J7" s="5">
        <f>H7-I7</f>
        <v>0</v>
      </c>
      <c r="L7" s="8">
        <f t="shared" ref="L7:L12" si="2">L6-D7-I7</f>
        <v>30000</v>
      </c>
      <c r="M7" s="7">
        <f t="shared" ref="M7:M12" si="3">M6-D7-I7</f>
        <v>30000</v>
      </c>
      <c r="N7" s="10"/>
    </row>
    <row r="8" spans="1:14" ht="27.75" customHeight="1" x14ac:dyDescent="0.7">
      <c r="A8" s="2" t="s">
        <v>5</v>
      </c>
      <c r="B8" s="16"/>
      <c r="C8" s="17"/>
      <c r="D8" s="5">
        <f t="shared" si="0"/>
        <v>0</v>
      </c>
      <c r="E8" s="5">
        <f t="shared" ref="E8" si="4">C8-D8</f>
        <v>0</v>
      </c>
      <c r="F8" s="6"/>
      <c r="G8" s="16"/>
      <c r="H8" s="18"/>
      <c r="I8" s="5">
        <f t="shared" si="1"/>
        <v>0</v>
      </c>
      <c r="J8" s="5">
        <f t="shared" ref="J8" si="5">H8-I8</f>
        <v>0</v>
      </c>
      <c r="L8" s="8">
        <f t="shared" si="2"/>
        <v>30000</v>
      </c>
      <c r="M8" s="7">
        <f t="shared" si="3"/>
        <v>30000</v>
      </c>
    </row>
    <row r="9" spans="1:14" ht="27.75" customHeight="1" x14ac:dyDescent="0.7">
      <c r="A9" s="2" t="s">
        <v>6</v>
      </c>
      <c r="B9" s="16"/>
      <c r="C9" s="17"/>
      <c r="D9" s="5">
        <f t="shared" si="0"/>
        <v>0</v>
      </c>
      <c r="E9" s="5">
        <f>C9-D9</f>
        <v>0</v>
      </c>
      <c r="F9" s="6"/>
      <c r="G9" s="16"/>
      <c r="H9" s="18"/>
      <c r="I9" s="5">
        <f t="shared" si="1"/>
        <v>0</v>
      </c>
      <c r="J9" s="5">
        <f>H9-I9</f>
        <v>0</v>
      </c>
      <c r="L9" s="8">
        <f t="shared" si="2"/>
        <v>30000</v>
      </c>
      <c r="M9" s="7">
        <f t="shared" si="3"/>
        <v>30000</v>
      </c>
    </row>
    <row r="10" spans="1:14" ht="27.75" customHeight="1" x14ac:dyDescent="0.7">
      <c r="A10" s="2" t="s">
        <v>7</v>
      </c>
      <c r="B10" s="16"/>
      <c r="C10" s="17"/>
      <c r="D10" s="5">
        <f t="shared" si="0"/>
        <v>0</v>
      </c>
      <c r="E10" s="5">
        <f>C10-D10</f>
        <v>0</v>
      </c>
      <c r="F10" s="6"/>
      <c r="G10" s="16"/>
      <c r="H10" s="18"/>
      <c r="I10" s="5">
        <f t="shared" si="1"/>
        <v>0</v>
      </c>
      <c r="J10" s="5">
        <f>H10-I10</f>
        <v>0</v>
      </c>
      <c r="L10" s="8">
        <f t="shared" si="2"/>
        <v>30000</v>
      </c>
      <c r="M10" s="7">
        <f t="shared" si="3"/>
        <v>30000</v>
      </c>
    </row>
    <row r="11" spans="1:14" ht="27.75" customHeight="1" x14ac:dyDescent="0.7">
      <c r="A11" s="2" t="s">
        <v>8</v>
      </c>
      <c r="B11" s="16"/>
      <c r="C11" s="17"/>
      <c r="D11" s="5">
        <f t="shared" si="0"/>
        <v>0</v>
      </c>
      <c r="E11" s="5">
        <f>C11-D11</f>
        <v>0</v>
      </c>
      <c r="F11" s="6"/>
      <c r="G11" s="16"/>
      <c r="H11" s="18"/>
      <c r="I11" s="5">
        <f t="shared" si="1"/>
        <v>0</v>
      </c>
      <c r="J11" s="5">
        <f>H11-I11</f>
        <v>0</v>
      </c>
      <c r="L11" s="8">
        <f t="shared" si="2"/>
        <v>30000</v>
      </c>
      <c r="M11" s="7">
        <f t="shared" si="3"/>
        <v>30000</v>
      </c>
    </row>
    <row r="12" spans="1:14" ht="27.75" customHeight="1" x14ac:dyDescent="0.7">
      <c r="A12" s="2" t="s">
        <v>9</v>
      </c>
      <c r="B12" s="16"/>
      <c r="C12" s="17"/>
      <c r="D12" s="5">
        <f t="shared" si="0"/>
        <v>0</v>
      </c>
      <c r="E12" s="5">
        <f>C12-D12</f>
        <v>0</v>
      </c>
      <c r="F12" s="6"/>
      <c r="G12" s="16"/>
      <c r="H12" s="18"/>
      <c r="I12" s="5">
        <f t="shared" si="1"/>
        <v>0</v>
      </c>
      <c r="J12" s="5">
        <f>H12-I12</f>
        <v>0</v>
      </c>
      <c r="L12" s="8">
        <f t="shared" si="2"/>
        <v>30000</v>
      </c>
      <c r="M12" s="7">
        <f t="shared" si="3"/>
        <v>30000</v>
      </c>
    </row>
    <row r="13" spans="1:14" ht="15" customHeight="1" x14ac:dyDescent="0.7"/>
    <row r="14" spans="1:14" ht="27" customHeight="1" x14ac:dyDescent="0.7"/>
    <row r="15" spans="1:14" ht="25.15" customHeight="1" x14ac:dyDescent="0.7"/>
  </sheetData>
  <sheetProtection sheet="1" objects="1" scenarios="1"/>
  <mergeCells count="4">
    <mergeCell ref="A1:B1"/>
    <mergeCell ref="F1:G1"/>
    <mergeCell ref="B4:E4"/>
    <mergeCell ref="G4:J4"/>
  </mergeCells>
  <phoneticPr fontId="2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84B60-3426-44B2-B9F9-0D6E2784B9B9}">
  <dimension ref="A1:N15"/>
  <sheetViews>
    <sheetView showGridLines="0" showRowColHeaders="0" workbookViewId="0">
      <selection activeCell="C1" sqref="C1"/>
    </sheetView>
  </sheetViews>
  <sheetFormatPr defaultRowHeight="17.649999999999999" x14ac:dyDescent="0.7"/>
  <cols>
    <col min="1" max="1" width="6.6875" customWidth="1"/>
    <col min="2" max="2" width="7" customWidth="1"/>
    <col min="3" max="5" width="13.875" customWidth="1"/>
    <col min="6" max="6" width="6.5625" customWidth="1"/>
    <col min="7" max="7" width="7" customWidth="1"/>
    <col min="8" max="10" width="13.875" customWidth="1"/>
    <col min="11" max="11" width="3.75" customWidth="1"/>
    <col min="12" max="12" width="10.25" hidden="1" customWidth="1"/>
    <col min="13" max="13" width="9.875" customWidth="1"/>
  </cols>
  <sheetData>
    <row r="1" spans="1:14" ht="43.5" customHeight="1" x14ac:dyDescent="0.7">
      <c r="A1" s="43" t="s">
        <v>0</v>
      </c>
      <c r="B1" s="44"/>
      <c r="C1" s="20"/>
      <c r="F1" s="45" t="s">
        <v>21</v>
      </c>
      <c r="G1" s="46"/>
      <c r="H1" s="16"/>
      <c r="I1" s="25" t="s">
        <v>44</v>
      </c>
      <c r="J1" s="3">
        <f>(H1+1)*30000</f>
        <v>30000</v>
      </c>
      <c r="K1" s="13"/>
      <c r="L1" s="14"/>
    </row>
    <row r="2" spans="1:14" ht="12.85" customHeight="1" x14ac:dyDescent="0.7"/>
    <row r="3" spans="1:14" ht="10.9" customHeight="1" x14ac:dyDescent="0.7"/>
    <row r="4" spans="1:14" ht="26.25" customHeight="1" x14ac:dyDescent="0.7">
      <c r="A4" s="4"/>
      <c r="B4" s="42" t="s">
        <v>2</v>
      </c>
      <c r="C4" s="42"/>
      <c r="D4" s="42"/>
      <c r="E4" s="42"/>
      <c r="F4" s="11"/>
      <c r="G4" s="42" t="s">
        <v>3</v>
      </c>
      <c r="H4" s="42"/>
      <c r="I4" s="42"/>
      <c r="J4" s="42"/>
      <c r="M4" s="2" t="s">
        <v>12</v>
      </c>
    </row>
    <row r="5" spans="1:14" ht="25.5" customHeight="1" x14ac:dyDescent="0.7">
      <c r="B5" s="21" t="s">
        <v>13</v>
      </c>
      <c r="C5" s="22" t="s">
        <v>10</v>
      </c>
      <c r="D5" s="22" t="s">
        <v>11</v>
      </c>
      <c r="E5" s="23" t="s">
        <v>41</v>
      </c>
      <c r="F5" s="12"/>
      <c r="G5" s="21" t="s">
        <v>13</v>
      </c>
      <c r="H5" s="22" t="s">
        <v>10</v>
      </c>
      <c r="I5" s="22" t="s">
        <v>11</v>
      </c>
      <c r="J5" s="23" t="s">
        <v>41</v>
      </c>
      <c r="M5" s="7">
        <f>J1</f>
        <v>30000</v>
      </c>
      <c r="N5" s="10"/>
    </row>
    <row r="6" spans="1:14" ht="27.75" customHeight="1" x14ac:dyDescent="0.7">
      <c r="A6" s="2" t="s">
        <v>1</v>
      </c>
      <c r="B6" s="16"/>
      <c r="C6" s="17"/>
      <c r="D6" s="5">
        <f t="shared" ref="D6:D12" si="0">IF(C6="",0,IF(B6&lt;=G6,MIN(M5,C6),MIN(M5-I6,C6)))</f>
        <v>0</v>
      </c>
      <c r="E6" s="5">
        <f>C6-D6</f>
        <v>0</v>
      </c>
      <c r="F6" s="6"/>
      <c r="G6" s="16"/>
      <c r="H6" s="17"/>
      <c r="I6" s="5">
        <f t="shared" ref="I6:I12" si="1">IF(H6="",0,IF(G6&lt;B6,MIN(M5,H6),MIN(M5-D6,H6)))</f>
        <v>0</v>
      </c>
      <c r="J6" s="5">
        <f>H6-I6</f>
        <v>0</v>
      </c>
      <c r="L6" s="8">
        <f>J1-D6-I6</f>
        <v>30000</v>
      </c>
      <c r="M6" s="7">
        <f>J1-D6-I6</f>
        <v>30000</v>
      </c>
      <c r="N6" s="10"/>
    </row>
    <row r="7" spans="1:14" ht="27.75" customHeight="1" x14ac:dyDescent="0.7">
      <c r="A7" s="2" t="s">
        <v>4</v>
      </c>
      <c r="B7" s="16"/>
      <c r="C7" s="17"/>
      <c r="D7" s="5">
        <f t="shared" si="0"/>
        <v>0</v>
      </c>
      <c r="E7" s="5">
        <f>C7-D7</f>
        <v>0</v>
      </c>
      <c r="F7" s="6"/>
      <c r="G7" s="16"/>
      <c r="H7" s="18"/>
      <c r="I7" s="5">
        <f t="shared" si="1"/>
        <v>0</v>
      </c>
      <c r="J7" s="5">
        <f>H7-I7</f>
        <v>0</v>
      </c>
      <c r="L7" s="8">
        <f t="shared" ref="L7:L12" si="2">L6-D7-I7</f>
        <v>30000</v>
      </c>
      <c r="M7" s="7">
        <f t="shared" ref="M7:M12" si="3">M6-D7-I7</f>
        <v>30000</v>
      </c>
      <c r="N7" s="10"/>
    </row>
    <row r="8" spans="1:14" ht="27.75" customHeight="1" x14ac:dyDescent="0.7">
      <c r="A8" s="2" t="s">
        <v>5</v>
      </c>
      <c r="B8" s="16"/>
      <c r="C8" s="17"/>
      <c r="D8" s="5">
        <f t="shared" si="0"/>
        <v>0</v>
      </c>
      <c r="E8" s="5">
        <f t="shared" ref="E8" si="4">C8-D8</f>
        <v>0</v>
      </c>
      <c r="F8" s="6"/>
      <c r="G8" s="16"/>
      <c r="H8" s="18"/>
      <c r="I8" s="5">
        <f t="shared" si="1"/>
        <v>0</v>
      </c>
      <c r="J8" s="5">
        <f t="shared" ref="J8" si="5">H8-I8</f>
        <v>0</v>
      </c>
      <c r="L8" s="8">
        <f t="shared" si="2"/>
        <v>30000</v>
      </c>
      <c r="M8" s="7">
        <f t="shared" si="3"/>
        <v>30000</v>
      </c>
    </row>
    <row r="9" spans="1:14" ht="27.75" customHeight="1" x14ac:dyDescent="0.7">
      <c r="A9" s="2" t="s">
        <v>6</v>
      </c>
      <c r="B9" s="16"/>
      <c r="C9" s="17"/>
      <c r="D9" s="5">
        <f t="shared" si="0"/>
        <v>0</v>
      </c>
      <c r="E9" s="5">
        <f>C9-D9</f>
        <v>0</v>
      </c>
      <c r="F9" s="6"/>
      <c r="G9" s="16"/>
      <c r="H9" s="18"/>
      <c r="I9" s="5">
        <f t="shared" si="1"/>
        <v>0</v>
      </c>
      <c r="J9" s="5">
        <f>H9-I9</f>
        <v>0</v>
      </c>
      <c r="L9" s="8">
        <f t="shared" si="2"/>
        <v>30000</v>
      </c>
      <c r="M9" s="7">
        <f t="shared" si="3"/>
        <v>30000</v>
      </c>
    </row>
    <row r="10" spans="1:14" ht="27.75" customHeight="1" x14ac:dyDescent="0.7">
      <c r="A10" s="2" t="s">
        <v>7</v>
      </c>
      <c r="B10" s="16"/>
      <c r="C10" s="17"/>
      <c r="D10" s="5">
        <f t="shared" si="0"/>
        <v>0</v>
      </c>
      <c r="E10" s="5">
        <f>C10-D10</f>
        <v>0</v>
      </c>
      <c r="F10" s="6"/>
      <c r="G10" s="16"/>
      <c r="H10" s="18"/>
      <c r="I10" s="5">
        <f t="shared" si="1"/>
        <v>0</v>
      </c>
      <c r="J10" s="5">
        <f>H10-I10</f>
        <v>0</v>
      </c>
      <c r="L10" s="8">
        <f t="shared" si="2"/>
        <v>30000</v>
      </c>
      <c r="M10" s="7">
        <f t="shared" si="3"/>
        <v>30000</v>
      </c>
    </row>
    <row r="11" spans="1:14" ht="27.75" customHeight="1" x14ac:dyDescent="0.7">
      <c r="A11" s="2" t="s">
        <v>8</v>
      </c>
      <c r="B11" s="16"/>
      <c r="C11" s="17"/>
      <c r="D11" s="5">
        <f t="shared" si="0"/>
        <v>0</v>
      </c>
      <c r="E11" s="5">
        <f>C11-D11</f>
        <v>0</v>
      </c>
      <c r="F11" s="6"/>
      <c r="G11" s="16"/>
      <c r="H11" s="18"/>
      <c r="I11" s="5">
        <f t="shared" si="1"/>
        <v>0</v>
      </c>
      <c r="J11" s="5">
        <f>H11-I11</f>
        <v>0</v>
      </c>
      <c r="L11" s="8">
        <f t="shared" si="2"/>
        <v>30000</v>
      </c>
      <c r="M11" s="7">
        <f t="shared" si="3"/>
        <v>30000</v>
      </c>
    </row>
    <row r="12" spans="1:14" ht="27.75" customHeight="1" x14ac:dyDescent="0.7">
      <c r="A12" s="2" t="s">
        <v>9</v>
      </c>
      <c r="B12" s="16"/>
      <c r="C12" s="17"/>
      <c r="D12" s="5">
        <f t="shared" si="0"/>
        <v>0</v>
      </c>
      <c r="E12" s="5">
        <f>C12-D12</f>
        <v>0</v>
      </c>
      <c r="F12" s="6"/>
      <c r="G12" s="16"/>
      <c r="H12" s="18"/>
      <c r="I12" s="5">
        <f t="shared" si="1"/>
        <v>0</v>
      </c>
      <c r="J12" s="5">
        <f>H12-I12</f>
        <v>0</v>
      </c>
      <c r="L12" s="8">
        <f t="shared" si="2"/>
        <v>30000</v>
      </c>
      <c r="M12" s="7">
        <f t="shared" si="3"/>
        <v>30000</v>
      </c>
    </row>
    <row r="13" spans="1:14" ht="15" customHeight="1" x14ac:dyDescent="0.7">
      <c r="G13" s="19"/>
      <c r="H13" s="19"/>
    </row>
    <row r="14" spans="1:14" ht="27" customHeight="1" x14ac:dyDescent="0.7"/>
    <row r="15" spans="1:14" ht="25.15" customHeight="1" x14ac:dyDescent="0.7"/>
  </sheetData>
  <sheetProtection sheet="1" objects="1" scenarios="1"/>
  <mergeCells count="4">
    <mergeCell ref="A1:B1"/>
    <mergeCell ref="F1:G1"/>
    <mergeCell ref="B4:E4"/>
    <mergeCell ref="G4:J4"/>
  </mergeCells>
  <phoneticPr fontId="2"/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B4DBF-49BF-4DD0-8AEB-DABAF2330FAD}">
  <dimension ref="A1:N15"/>
  <sheetViews>
    <sheetView showGridLines="0" showRowColHeaders="0" workbookViewId="0">
      <selection activeCell="C1" sqref="C1"/>
    </sheetView>
  </sheetViews>
  <sheetFormatPr defaultRowHeight="17.649999999999999" x14ac:dyDescent="0.7"/>
  <cols>
    <col min="1" max="1" width="6.6875" customWidth="1"/>
    <col min="2" max="2" width="7" customWidth="1"/>
    <col min="3" max="5" width="13.875" customWidth="1"/>
    <col min="6" max="6" width="6.5625" customWidth="1"/>
    <col min="7" max="7" width="7" customWidth="1"/>
    <col min="8" max="10" width="13.875" customWidth="1"/>
    <col min="11" max="11" width="3.75" customWidth="1"/>
    <col min="12" max="12" width="10.25" hidden="1" customWidth="1"/>
    <col min="13" max="13" width="9.875" customWidth="1"/>
  </cols>
  <sheetData>
    <row r="1" spans="1:14" ht="43.5" customHeight="1" x14ac:dyDescent="0.7">
      <c r="A1" s="43" t="s">
        <v>0</v>
      </c>
      <c r="B1" s="44"/>
      <c r="C1" s="20"/>
      <c r="F1" s="45" t="s">
        <v>21</v>
      </c>
      <c r="G1" s="46"/>
      <c r="H1" s="16"/>
      <c r="I1" s="25" t="s">
        <v>44</v>
      </c>
      <c r="J1" s="3">
        <f>(H1+1)*30000</f>
        <v>30000</v>
      </c>
      <c r="K1" s="13"/>
      <c r="L1" s="14"/>
    </row>
    <row r="2" spans="1:14" ht="12.85" customHeight="1" x14ac:dyDescent="0.7"/>
    <row r="3" spans="1:14" ht="10.9" customHeight="1" x14ac:dyDescent="0.7"/>
    <row r="4" spans="1:14" ht="26.25" customHeight="1" x14ac:dyDescent="0.7">
      <c r="A4" s="4"/>
      <c r="B4" s="42" t="s">
        <v>2</v>
      </c>
      <c r="C4" s="42"/>
      <c r="D4" s="42"/>
      <c r="E4" s="42"/>
      <c r="F4" s="11"/>
      <c r="G4" s="42" t="s">
        <v>3</v>
      </c>
      <c r="H4" s="42"/>
      <c r="I4" s="42"/>
      <c r="J4" s="42"/>
      <c r="M4" s="2" t="s">
        <v>12</v>
      </c>
    </row>
    <row r="5" spans="1:14" ht="25.5" customHeight="1" x14ac:dyDescent="0.7">
      <c r="B5" s="21" t="s">
        <v>13</v>
      </c>
      <c r="C5" s="22" t="s">
        <v>10</v>
      </c>
      <c r="D5" s="22" t="s">
        <v>11</v>
      </c>
      <c r="E5" s="23" t="s">
        <v>41</v>
      </c>
      <c r="F5" s="12"/>
      <c r="G5" s="21" t="s">
        <v>13</v>
      </c>
      <c r="H5" s="22" t="s">
        <v>10</v>
      </c>
      <c r="I5" s="22" t="s">
        <v>11</v>
      </c>
      <c r="J5" s="23" t="s">
        <v>41</v>
      </c>
      <c r="M5" s="7">
        <f>J1</f>
        <v>30000</v>
      </c>
      <c r="N5" s="10"/>
    </row>
    <row r="6" spans="1:14" ht="27.75" customHeight="1" x14ac:dyDescent="0.7">
      <c r="A6" s="2" t="s">
        <v>1</v>
      </c>
      <c r="B6" s="16"/>
      <c r="C6" s="17"/>
      <c r="D6" s="5">
        <f t="shared" ref="D6:D12" si="0">IF(C6="",0,IF(B6&lt;=G6,MIN(M5,C6),MIN(M5-I6,C6)))</f>
        <v>0</v>
      </c>
      <c r="E6" s="5">
        <f>C6-D6</f>
        <v>0</v>
      </c>
      <c r="F6" s="6"/>
      <c r="G6" s="16"/>
      <c r="H6" s="17"/>
      <c r="I6" s="5">
        <f t="shared" ref="I6:I12" si="1">IF(H6="",0,IF(G6&lt;B6,MIN(M5,H6),MIN(M5-D6,H6)))</f>
        <v>0</v>
      </c>
      <c r="J6" s="5">
        <f>H6-I6</f>
        <v>0</v>
      </c>
      <c r="L6" s="8">
        <f>J1-D6-I6</f>
        <v>30000</v>
      </c>
      <c r="M6" s="7">
        <f>J1-D6-I6</f>
        <v>30000</v>
      </c>
      <c r="N6" s="10"/>
    </row>
    <row r="7" spans="1:14" ht="27.75" customHeight="1" x14ac:dyDescent="0.7">
      <c r="A7" s="2" t="s">
        <v>4</v>
      </c>
      <c r="B7" s="16"/>
      <c r="C7" s="17"/>
      <c r="D7" s="5">
        <f t="shared" si="0"/>
        <v>0</v>
      </c>
      <c r="E7" s="5">
        <f>C7-D7</f>
        <v>0</v>
      </c>
      <c r="F7" s="6"/>
      <c r="G7" s="16"/>
      <c r="H7" s="18"/>
      <c r="I7" s="5">
        <f t="shared" si="1"/>
        <v>0</v>
      </c>
      <c r="J7" s="5">
        <f>H7-I7</f>
        <v>0</v>
      </c>
      <c r="L7" s="8">
        <f t="shared" ref="L7:L12" si="2">L6-D7-I7</f>
        <v>30000</v>
      </c>
      <c r="M7" s="7">
        <f t="shared" ref="M7:M12" si="3">M6-D7-I7</f>
        <v>30000</v>
      </c>
      <c r="N7" s="10"/>
    </row>
    <row r="8" spans="1:14" ht="27.75" customHeight="1" x14ac:dyDescent="0.7">
      <c r="A8" s="2" t="s">
        <v>5</v>
      </c>
      <c r="B8" s="16"/>
      <c r="C8" s="17"/>
      <c r="D8" s="5">
        <f t="shared" si="0"/>
        <v>0</v>
      </c>
      <c r="E8" s="5">
        <f t="shared" ref="E8" si="4">C8-D8</f>
        <v>0</v>
      </c>
      <c r="F8" s="6"/>
      <c r="G8" s="16"/>
      <c r="H8" s="18"/>
      <c r="I8" s="5">
        <f t="shared" si="1"/>
        <v>0</v>
      </c>
      <c r="J8" s="5">
        <f t="shared" ref="J8" si="5">H8-I8</f>
        <v>0</v>
      </c>
      <c r="L8" s="8">
        <f t="shared" si="2"/>
        <v>30000</v>
      </c>
      <c r="M8" s="7">
        <f t="shared" si="3"/>
        <v>30000</v>
      </c>
    </row>
    <row r="9" spans="1:14" ht="27.75" customHeight="1" x14ac:dyDescent="0.7">
      <c r="A9" s="2" t="s">
        <v>6</v>
      </c>
      <c r="B9" s="16"/>
      <c r="C9" s="17"/>
      <c r="D9" s="5">
        <f t="shared" si="0"/>
        <v>0</v>
      </c>
      <c r="E9" s="5">
        <f>C9-D9</f>
        <v>0</v>
      </c>
      <c r="F9" s="6"/>
      <c r="G9" s="16"/>
      <c r="H9" s="18"/>
      <c r="I9" s="5">
        <f t="shared" si="1"/>
        <v>0</v>
      </c>
      <c r="J9" s="5">
        <f>H9-I9</f>
        <v>0</v>
      </c>
      <c r="L9" s="8">
        <f t="shared" si="2"/>
        <v>30000</v>
      </c>
      <c r="M9" s="7">
        <f t="shared" si="3"/>
        <v>30000</v>
      </c>
    </row>
    <row r="10" spans="1:14" ht="27.75" customHeight="1" x14ac:dyDescent="0.7">
      <c r="A10" s="2" t="s">
        <v>7</v>
      </c>
      <c r="B10" s="16"/>
      <c r="C10" s="17"/>
      <c r="D10" s="5">
        <f t="shared" si="0"/>
        <v>0</v>
      </c>
      <c r="E10" s="5">
        <f>C10-D10</f>
        <v>0</v>
      </c>
      <c r="F10" s="6"/>
      <c r="G10" s="16"/>
      <c r="H10" s="18"/>
      <c r="I10" s="5">
        <f t="shared" si="1"/>
        <v>0</v>
      </c>
      <c r="J10" s="5">
        <f>H10-I10</f>
        <v>0</v>
      </c>
      <c r="L10" s="8">
        <f t="shared" si="2"/>
        <v>30000</v>
      </c>
      <c r="M10" s="7">
        <f t="shared" si="3"/>
        <v>30000</v>
      </c>
    </row>
    <row r="11" spans="1:14" ht="27.75" customHeight="1" x14ac:dyDescent="0.7">
      <c r="A11" s="2" t="s">
        <v>8</v>
      </c>
      <c r="B11" s="16"/>
      <c r="C11" s="17"/>
      <c r="D11" s="5">
        <f t="shared" si="0"/>
        <v>0</v>
      </c>
      <c r="E11" s="5">
        <f>C11-D11</f>
        <v>0</v>
      </c>
      <c r="F11" s="6"/>
      <c r="G11" s="16"/>
      <c r="H11" s="18"/>
      <c r="I11" s="5">
        <f t="shared" si="1"/>
        <v>0</v>
      </c>
      <c r="J11" s="5">
        <f>H11-I11</f>
        <v>0</v>
      </c>
      <c r="L11" s="8">
        <f t="shared" si="2"/>
        <v>30000</v>
      </c>
      <c r="M11" s="7">
        <f t="shared" si="3"/>
        <v>30000</v>
      </c>
    </row>
    <row r="12" spans="1:14" ht="27.75" customHeight="1" x14ac:dyDescent="0.7">
      <c r="A12" s="2" t="s">
        <v>9</v>
      </c>
      <c r="B12" s="16"/>
      <c r="C12" s="17"/>
      <c r="D12" s="5">
        <f t="shared" si="0"/>
        <v>0</v>
      </c>
      <c r="E12" s="5">
        <f>C12-D12</f>
        <v>0</v>
      </c>
      <c r="F12" s="6"/>
      <c r="G12" s="16"/>
      <c r="H12" s="18"/>
      <c r="I12" s="5">
        <f t="shared" si="1"/>
        <v>0</v>
      </c>
      <c r="J12" s="5">
        <f>H12-I12</f>
        <v>0</v>
      </c>
      <c r="L12" s="8">
        <f t="shared" si="2"/>
        <v>30000</v>
      </c>
      <c r="M12" s="7">
        <f t="shared" si="3"/>
        <v>30000</v>
      </c>
    </row>
    <row r="13" spans="1:14" ht="15" customHeight="1" x14ac:dyDescent="0.7"/>
    <row r="14" spans="1:14" ht="27" customHeight="1" x14ac:dyDescent="0.7"/>
    <row r="15" spans="1:14" ht="25.15" customHeight="1" x14ac:dyDescent="0.7"/>
  </sheetData>
  <sheetProtection sheet="1" objects="1" scenarios="1"/>
  <mergeCells count="4">
    <mergeCell ref="A1:B1"/>
    <mergeCell ref="F1:G1"/>
    <mergeCell ref="B4:E4"/>
    <mergeCell ref="G4:J4"/>
  </mergeCells>
  <phoneticPr fontId="2"/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AF6CD-ACB0-4378-AC44-0CE953CCF6E2}">
  <dimension ref="A1:N15"/>
  <sheetViews>
    <sheetView showGridLines="0" showRowColHeaders="0" workbookViewId="0">
      <selection activeCell="C1" sqref="C1"/>
    </sheetView>
  </sheetViews>
  <sheetFormatPr defaultRowHeight="17.649999999999999" x14ac:dyDescent="0.7"/>
  <cols>
    <col min="1" max="1" width="6.6875" customWidth="1"/>
    <col min="2" max="2" width="7" customWidth="1"/>
    <col min="3" max="5" width="13.875" customWidth="1"/>
    <col min="6" max="6" width="6.5625" customWidth="1"/>
    <col min="7" max="7" width="7" customWidth="1"/>
    <col min="8" max="10" width="13.875" customWidth="1"/>
    <col min="11" max="11" width="3.75" customWidth="1"/>
    <col min="12" max="12" width="10.25" hidden="1" customWidth="1"/>
    <col min="13" max="13" width="9.875" customWidth="1"/>
  </cols>
  <sheetData>
    <row r="1" spans="1:14" ht="43.5" customHeight="1" x14ac:dyDescent="0.7">
      <c r="A1" s="43" t="s">
        <v>0</v>
      </c>
      <c r="B1" s="44"/>
      <c r="C1" s="20"/>
      <c r="F1" s="45" t="s">
        <v>21</v>
      </c>
      <c r="G1" s="46"/>
      <c r="H1" s="16"/>
      <c r="I1" s="25" t="s">
        <v>44</v>
      </c>
      <c r="J1" s="3">
        <f>(H1+1)*30000</f>
        <v>30000</v>
      </c>
      <c r="K1" s="13"/>
      <c r="L1" s="14"/>
    </row>
    <row r="2" spans="1:14" ht="12.85" customHeight="1" x14ac:dyDescent="0.7"/>
    <row r="3" spans="1:14" ht="10.9" customHeight="1" x14ac:dyDescent="0.7"/>
    <row r="4" spans="1:14" ht="26.25" customHeight="1" x14ac:dyDescent="0.7">
      <c r="A4" s="4"/>
      <c r="B4" s="42" t="s">
        <v>2</v>
      </c>
      <c r="C4" s="42"/>
      <c r="D4" s="42"/>
      <c r="E4" s="42"/>
      <c r="F4" s="11"/>
      <c r="G4" s="42" t="s">
        <v>3</v>
      </c>
      <c r="H4" s="42"/>
      <c r="I4" s="42"/>
      <c r="J4" s="42"/>
      <c r="M4" s="2" t="s">
        <v>12</v>
      </c>
    </row>
    <row r="5" spans="1:14" ht="25.5" customHeight="1" x14ac:dyDescent="0.7">
      <c r="B5" s="21" t="s">
        <v>13</v>
      </c>
      <c r="C5" s="22" t="s">
        <v>10</v>
      </c>
      <c r="D5" s="22" t="s">
        <v>11</v>
      </c>
      <c r="E5" s="23" t="s">
        <v>41</v>
      </c>
      <c r="F5" s="12"/>
      <c r="G5" s="21" t="s">
        <v>13</v>
      </c>
      <c r="H5" s="22" t="s">
        <v>10</v>
      </c>
      <c r="I5" s="22" t="s">
        <v>11</v>
      </c>
      <c r="J5" s="23" t="s">
        <v>41</v>
      </c>
      <c r="M5" s="7">
        <f>J1</f>
        <v>30000</v>
      </c>
      <c r="N5" s="10"/>
    </row>
    <row r="6" spans="1:14" ht="27.75" customHeight="1" x14ac:dyDescent="0.7">
      <c r="A6" s="2" t="s">
        <v>1</v>
      </c>
      <c r="B6" s="16"/>
      <c r="C6" s="17"/>
      <c r="D6" s="5">
        <f t="shared" ref="D6:D12" si="0">IF(C6="",0,IF(B6&lt;=G6,MIN(M5,C6),MIN(M5-I6,C6)))</f>
        <v>0</v>
      </c>
      <c r="E6" s="5">
        <f>C6-D6</f>
        <v>0</v>
      </c>
      <c r="F6" s="6"/>
      <c r="G6" s="16"/>
      <c r="H6" s="17"/>
      <c r="I6" s="5">
        <f t="shared" ref="I6:I12" si="1">IF(H6="",0,IF(G6&lt;B6,MIN(M5,H6),MIN(M5-D6,H6)))</f>
        <v>0</v>
      </c>
      <c r="J6" s="5">
        <f>H6-I6</f>
        <v>0</v>
      </c>
      <c r="L6" s="8">
        <f>J1-D6-I6</f>
        <v>30000</v>
      </c>
      <c r="M6" s="7">
        <f>J1-D6-I6</f>
        <v>30000</v>
      </c>
      <c r="N6" s="10"/>
    </row>
    <row r="7" spans="1:14" ht="27.75" customHeight="1" x14ac:dyDescent="0.7">
      <c r="A7" s="2" t="s">
        <v>4</v>
      </c>
      <c r="B7" s="16"/>
      <c r="C7" s="17"/>
      <c r="D7" s="5">
        <f t="shared" si="0"/>
        <v>0</v>
      </c>
      <c r="E7" s="5">
        <f>C7-D7</f>
        <v>0</v>
      </c>
      <c r="F7" s="6"/>
      <c r="G7" s="16"/>
      <c r="H7" s="18"/>
      <c r="I7" s="5">
        <f t="shared" si="1"/>
        <v>0</v>
      </c>
      <c r="J7" s="5">
        <f>H7-I7</f>
        <v>0</v>
      </c>
      <c r="L7" s="8">
        <f t="shared" ref="L7:L12" si="2">L6-D7-I7</f>
        <v>30000</v>
      </c>
      <c r="M7" s="7">
        <f t="shared" ref="M7:M12" si="3">M6-D7-I7</f>
        <v>30000</v>
      </c>
      <c r="N7" s="10"/>
    </row>
    <row r="8" spans="1:14" ht="27.75" customHeight="1" x14ac:dyDescent="0.7">
      <c r="A8" s="2" t="s">
        <v>5</v>
      </c>
      <c r="B8" s="16"/>
      <c r="C8" s="17"/>
      <c r="D8" s="5">
        <f t="shared" si="0"/>
        <v>0</v>
      </c>
      <c r="E8" s="5">
        <f t="shared" ref="E8" si="4">C8-D8</f>
        <v>0</v>
      </c>
      <c r="F8" s="6"/>
      <c r="G8" s="16"/>
      <c r="H8" s="18"/>
      <c r="I8" s="5">
        <f t="shared" si="1"/>
        <v>0</v>
      </c>
      <c r="J8" s="5">
        <f t="shared" ref="J8" si="5">H8-I8</f>
        <v>0</v>
      </c>
      <c r="L8" s="8">
        <f t="shared" si="2"/>
        <v>30000</v>
      </c>
      <c r="M8" s="7">
        <f t="shared" si="3"/>
        <v>30000</v>
      </c>
    </row>
    <row r="9" spans="1:14" ht="27.75" customHeight="1" x14ac:dyDescent="0.7">
      <c r="A9" s="2" t="s">
        <v>6</v>
      </c>
      <c r="B9" s="16"/>
      <c r="C9" s="17"/>
      <c r="D9" s="5">
        <f t="shared" si="0"/>
        <v>0</v>
      </c>
      <c r="E9" s="5">
        <f>C9-D9</f>
        <v>0</v>
      </c>
      <c r="F9" s="6"/>
      <c r="G9" s="16"/>
      <c r="H9" s="18"/>
      <c r="I9" s="5">
        <f t="shared" si="1"/>
        <v>0</v>
      </c>
      <c r="J9" s="5">
        <f>H9-I9</f>
        <v>0</v>
      </c>
      <c r="L9" s="8">
        <f t="shared" si="2"/>
        <v>30000</v>
      </c>
      <c r="M9" s="7">
        <f t="shared" si="3"/>
        <v>30000</v>
      </c>
    </row>
    <row r="10" spans="1:14" ht="27.75" customHeight="1" x14ac:dyDescent="0.7">
      <c r="A10" s="2" t="s">
        <v>7</v>
      </c>
      <c r="B10" s="16"/>
      <c r="C10" s="17"/>
      <c r="D10" s="5">
        <f t="shared" si="0"/>
        <v>0</v>
      </c>
      <c r="E10" s="5">
        <f>C10-D10</f>
        <v>0</v>
      </c>
      <c r="F10" s="6"/>
      <c r="G10" s="16"/>
      <c r="H10" s="18"/>
      <c r="I10" s="5">
        <f t="shared" si="1"/>
        <v>0</v>
      </c>
      <c r="J10" s="5">
        <f>H10-I10</f>
        <v>0</v>
      </c>
      <c r="L10" s="8">
        <f t="shared" si="2"/>
        <v>30000</v>
      </c>
      <c r="M10" s="7">
        <f t="shared" si="3"/>
        <v>30000</v>
      </c>
    </row>
    <row r="11" spans="1:14" ht="27.75" customHeight="1" x14ac:dyDescent="0.7">
      <c r="A11" s="2" t="s">
        <v>8</v>
      </c>
      <c r="B11" s="16"/>
      <c r="C11" s="17"/>
      <c r="D11" s="5">
        <f t="shared" si="0"/>
        <v>0</v>
      </c>
      <c r="E11" s="5">
        <f>C11-D11</f>
        <v>0</v>
      </c>
      <c r="F11" s="6"/>
      <c r="G11" s="16"/>
      <c r="H11" s="18"/>
      <c r="I11" s="5">
        <f t="shared" si="1"/>
        <v>0</v>
      </c>
      <c r="J11" s="5">
        <f>H11-I11</f>
        <v>0</v>
      </c>
      <c r="L11" s="8">
        <f t="shared" si="2"/>
        <v>30000</v>
      </c>
      <c r="M11" s="7">
        <f t="shared" si="3"/>
        <v>30000</v>
      </c>
    </row>
    <row r="12" spans="1:14" ht="27.75" customHeight="1" x14ac:dyDescent="0.7">
      <c r="A12" s="2" t="s">
        <v>9</v>
      </c>
      <c r="B12" s="16"/>
      <c r="C12" s="17"/>
      <c r="D12" s="5">
        <f t="shared" si="0"/>
        <v>0</v>
      </c>
      <c r="E12" s="5">
        <f>C12-D12</f>
        <v>0</v>
      </c>
      <c r="F12" s="6"/>
      <c r="G12" s="16"/>
      <c r="H12" s="18"/>
      <c r="I12" s="5">
        <f t="shared" si="1"/>
        <v>0</v>
      </c>
      <c r="J12" s="5">
        <f>H12-I12</f>
        <v>0</v>
      </c>
      <c r="L12" s="8">
        <f t="shared" si="2"/>
        <v>30000</v>
      </c>
      <c r="M12" s="7">
        <f t="shared" si="3"/>
        <v>30000</v>
      </c>
    </row>
    <row r="13" spans="1:14" ht="15" customHeight="1" x14ac:dyDescent="0.7"/>
    <row r="14" spans="1:14" ht="27" customHeight="1" x14ac:dyDescent="0.7"/>
    <row r="15" spans="1:14" ht="25.15" customHeight="1" x14ac:dyDescent="0.7"/>
  </sheetData>
  <sheetProtection sheet="1" objects="1" scenarios="1"/>
  <mergeCells count="4">
    <mergeCell ref="A1:B1"/>
    <mergeCell ref="F1:G1"/>
    <mergeCell ref="B4:E4"/>
    <mergeCell ref="G4:J4"/>
  </mergeCells>
  <phoneticPr fontId="2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解説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税額一覧表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一弘 鈴木</dc:creator>
  <cp:lastModifiedBy>一弘 鈴木</cp:lastModifiedBy>
  <cp:lastPrinted>2024-04-01T08:50:56Z</cp:lastPrinted>
  <dcterms:created xsi:type="dcterms:W3CDTF">2024-03-25T05:56:28Z</dcterms:created>
  <dcterms:modified xsi:type="dcterms:W3CDTF">2024-04-11T07:15:18Z</dcterms:modified>
</cp:coreProperties>
</file>